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e Award - Agreements\Resources\Budget resources\"/>
    </mc:Choice>
  </mc:AlternateContent>
  <bookViews>
    <workbookView xWindow="0" yWindow="0" windowWidth="17868" windowHeight="8592"/>
  </bookViews>
  <sheets>
    <sheet name="Sheet1" sheetId="1" r:id="rId1"/>
    <sheet name="Sheet2" sheetId="2" r:id="rId2"/>
  </sheets>
  <definedNames>
    <definedName name="_xlnm.Print_Titles" localSheetId="0">Sheet1!$A:$C</definedName>
  </definedNames>
  <calcPr calcId="162913"/>
</workbook>
</file>

<file path=xl/calcChain.xml><?xml version="1.0" encoding="utf-8"?>
<calcChain xmlns="http://schemas.openxmlformats.org/spreadsheetml/2006/main">
  <c r="Y49" i="1" l="1"/>
  <c r="Y67" i="1" l="1"/>
  <c r="Y120" i="1" l="1"/>
  <c r="Y119" i="1"/>
  <c r="Y109" i="1"/>
  <c r="Y110" i="1"/>
  <c r="Y111" i="1"/>
  <c r="Y112" i="1"/>
  <c r="Y113" i="1"/>
  <c r="Y114" i="1"/>
  <c r="Y107" i="1"/>
  <c r="Y100" i="1"/>
  <c r="Y99" i="1"/>
  <c r="Y95" i="1"/>
  <c r="Y94" i="1"/>
  <c r="Y89" i="1"/>
  <c r="Y90" i="1"/>
  <c r="Y88" i="1"/>
  <c r="Y83" i="1"/>
  <c r="Y84" i="1"/>
  <c r="Y82" i="1"/>
  <c r="Y77" i="1"/>
  <c r="Y78" i="1"/>
  <c r="Y76" i="1"/>
  <c r="Y68" i="1"/>
  <c r="Y66" i="1"/>
  <c r="Y62" i="1"/>
  <c r="Y54" i="1"/>
  <c r="Y50" i="1"/>
  <c r="Y48" i="1"/>
  <c r="Y34" i="1"/>
  <c r="Y35" i="1"/>
  <c r="Y36" i="1" l="1"/>
  <c r="Q104" i="1"/>
  <c r="H19" i="1"/>
  <c r="M19" i="1"/>
  <c r="T19" i="1" s="1"/>
  <c r="N19" i="1"/>
  <c r="U19" i="1"/>
  <c r="H20" i="1"/>
  <c r="I20" i="1" s="1"/>
  <c r="M20" i="1"/>
  <c r="N20" i="1"/>
  <c r="U20" i="1"/>
  <c r="H21" i="1"/>
  <c r="M21" i="1"/>
  <c r="T21" i="1" s="1"/>
  <c r="N21" i="1"/>
  <c r="U21" i="1"/>
  <c r="H22" i="1"/>
  <c r="I22" i="1" s="1"/>
  <c r="J22" i="1" s="1"/>
  <c r="M22" i="1"/>
  <c r="T22" i="1" s="1"/>
  <c r="N22" i="1"/>
  <c r="U22" i="1"/>
  <c r="H23" i="1"/>
  <c r="M23" i="1"/>
  <c r="T23" i="1" s="1"/>
  <c r="N23" i="1"/>
  <c r="U23" i="1"/>
  <c r="H12" i="1"/>
  <c r="M12" i="1"/>
  <c r="T12" i="1" s="1"/>
  <c r="N12" i="1"/>
  <c r="U12" i="1"/>
  <c r="H13" i="1"/>
  <c r="M13" i="1"/>
  <c r="T13" i="1" s="1"/>
  <c r="N13" i="1"/>
  <c r="U13" i="1"/>
  <c r="I13" i="1"/>
  <c r="H14" i="1"/>
  <c r="I14" i="1" s="1"/>
  <c r="M14" i="1"/>
  <c r="T14" i="1" s="1"/>
  <c r="N14" i="1"/>
  <c r="U14" i="1"/>
  <c r="H15" i="1"/>
  <c r="I15" i="1" s="1"/>
  <c r="M15" i="1"/>
  <c r="N15" i="1"/>
  <c r="U15" i="1"/>
  <c r="H16" i="1"/>
  <c r="M16" i="1"/>
  <c r="T16" i="1" s="1"/>
  <c r="N16" i="1"/>
  <c r="U16" i="1"/>
  <c r="G103" i="1"/>
  <c r="Q40" i="1"/>
  <c r="Y40" i="1" s="1"/>
  <c r="Q41" i="1"/>
  <c r="Y41" i="1" s="1"/>
  <c r="Q42" i="1"/>
  <c r="Y42" i="1" s="1"/>
  <c r="Q43" i="1"/>
  <c r="Y43" i="1" s="1"/>
  <c r="Q44" i="1"/>
  <c r="Y44" i="1" s="1"/>
  <c r="Q39" i="1"/>
  <c r="Y39" i="1" s="1"/>
  <c r="Q72" i="1"/>
  <c r="Y72" i="1" s="1"/>
  <c r="Q57" i="1"/>
  <c r="Y57" i="1" s="1"/>
  <c r="Q58" i="1"/>
  <c r="Y58" i="1" s="1"/>
  <c r="Q56" i="1"/>
  <c r="Y56" i="1" s="1"/>
  <c r="Q36" i="1"/>
  <c r="Q51" i="1"/>
  <c r="Q63" i="1"/>
  <c r="Q69" i="1"/>
  <c r="Q79" i="1"/>
  <c r="Q85" i="1"/>
  <c r="Q91" i="1"/>
  <c r="Q96" i="1"/>
  <c r="Q115" i="1"/>
  <c r="J36" i="1"/>
  <c r="J45" i="1"/>
  <c r="J51" i="1"/>
  <c r="J59" i="1"/>
  <c r="J63" i="1"/>
  <c r="J69" i="1"/>
  <c r="J73" i="1"/>
  <c r="J79" i="1"/>
  <c r="J85" i="1"/>
  <c r="J91" i="1"/>
  <c r="J96" i="1"/>
  <c r="J104" i="1"/>
  <c r="J115" i="1"/>
  <c r="M17" i="1"/>
  <c r="T17" i="1" s="1"/>
  <c r="M18" i="1"/>
  <c r="T18" i="1" s="1"/>
  <c r="S19" i="1"/>
  <c r="S20" i="1"/>
  <c r="S21" i="1"/>
  <c r="S22" i="1"/>
  <c r="S23" i="1"/>
  <c r="S12" i="1"/>
  <c r="S13" i="1"/>
  <c r="S14" i="1"/>
  <c r="S15" i="1"/>
  <c r="S16" i="1"/>
  <c r="Y91" i="1"/>
  <c r="Y63" i="1"/>
  <c r="Y51" i="1"/>
  <c r="J13" i="1" l="1"/>
  <c r="Y45" i="1"/>
  <c r="I19" i="1"/>
  <c r="J20" i="1"/>
  <c r="Y85" i="1"/>
  <c r="Y96" i="1"/>
  <c r="O16" i="1"/>
  <c r="O13" i="1"/>
  <c r="O20" i="1"/>
  <c r="W20" i="1" s="1"/>
  <c r="Y69" i="1"/>
  <c r="J15" i="1"/>
  <c r="Y115" i="1"/>
  <c r="O21" i="1"/>
  <c r="O12" i="1"/>
  <c r="P12" i="1" s="1"/>
  <c r="H24" i="1"/>
  <c r="O19" i="1"/>
  <c r="W19" i="1" s="1"/>
  <c r="Q45" i="1"/>
  <c r="I23" i="1"/>
  <c r="J23" i="1" s="1"/>
  <c r="O23" i="1"/>
  <c r="O22" i="1"/>
  <c r="W22" i="1" s="1"/>
  <c r="Q73" i="1"/>
  <c r="Y79" i="1"/>
  <c r="I16" i="1"/>
  <c r="J14" i="1"/>
  <c r="O14" i="1"/>
  <c r="W14" i="1" s="1"/>
  <c r="O15" i="1"/>
  <c r="W15" i="1" s="1"/>
  <c r="T15" i="1"/>
  <c r="I21" i="1"/>
  <c r="P20" i="1"/>
  <c r="X20" i="1" s="1"/>
  <c r="Q59" i="1"/>
  <c r="I12" i="1"/>
  <c r="H17" i="1"/>
  <c r="Y104" i="1"/>
  <c r="T20" i="1"/>
  <c r="P21" i="1" l="1"/>
  <c r="W21" i="1"/>
  <c r="P13" i="1"/>
  <c r="W13" i="1"/>
  <c r="P23" i="1"/>
  <c r="W23" i="1"/>
  <c r="P16" i="1"/>
  <c r="W16" i="1"/>
  <c r="W12" i="1"/>
  <c r="J12" i="1"/>
  <c r="X12" i="1"/>
  <c r="J19" i="1"/>
  <c r="Y59" i="1"/>
  <c r="H31" i="1"/>
  <c r="P19" i="1"/>
  <c r="Q19" i="1" s="1"/>
  <c r="O24" i="1"/>
  <c r="P22" i="1"/>
  <c r="P14" i="1"/>
  <c r="X14" i="1" s="1"/>
  <c r="Q20" i="1"/>
  <c r="O17" i="1"/>
  <c r="I17" i="1"/>
  <c r="I24" i="1"/>
  <c r="P15" i="1"/>
  <c r="J16" i="1"/>
  <c r="J21" i="1"/>
  <c r="Q12" i="1"/>
  <c r="W24" i="1" l="1"/>
  <c r="J24" i="1"/>
  <c r="Q16" i="1"/>
  <c r="X16" i="1"/>
  <c r="X13" i="1"/>
  <c r="Q13" i="1"/>
  <c r="Q21" i="1"/>
  <c r="X21" i="1"/>
  <c r="Q15" i="1"/>
  <c r="X15" i="1"/>
  <c r="Q22" i="1"/>
  <c r="X22" i="1"/>
  <c r="Y22" i="1" s="1"/>
  <c r="W17" i="1"/>
  <c r="X23" i="1"/>
  <c r="Q23" i="1"/>
  <c r="J17" i="1"/>
  <c r="X19" i="1"/>
  <c r="Q14" i="1"/>
  <c r="P24" i="1"/>
  <c r="O31" i="1"/>
  <c r="P17" i="1"/>
  <c r="I31" i="1"/>
  <c r="J31" i="1" l="1"/>
  <c r="J118" i="1" s="1"/>
  <c r="J121" i="1" s="1"/>
  <c r="Q24" i="1"/>
  <c r="Q17" i="1"/>
  <c r="X17" i="1"/>
  <c r="X24" i="1"/>
  <c r="Y19" i="1"/>
  <c r="Y14" i="1"/>
  <c r="P31" i="1"/>
  <c r="Y23" i="1"/>
  <c r="Y13" i="1"/>
  <c r="Y73" i="1"/>
  <c r="Y16" i="1"/>
  <c r="Y21" i="1"/>
  <c r="J122" i="1" l="1"/>
  <c r="Q31" i="1"/>
  <c r="Q118" i="1" s="1"/>
  <c r="Q121" i="1" s="1"/>
  <c r="Q122" i="1" s="1"/>
  <c r="Q123" i="1" s="1"/>
  <c r="W31" i="1"/>
  <c r="Y15" i="1"/>
  <c r="Y12" i="1"/>
  <c r="Y121" i="1" l="1"/>
  <c r="Y122" i="1"/>
  <c r="J123" i="1"/>
  <c r="Y123" i="1" s="1"/>
  <c r="Y17" i="1"/>
  <c r="Y20" i="1"/>
  <c r="Y24" i="1" s="1"/>
  <c r="X31" i="1" l="1"/>
  <c r="Y31" i="1"/>
  <c r="Y118" i="1" s="1"/>
</calcChain>
</file>

<file path=xl/sharedStrings.xml><?xml version="1.0" encoding="utf-8"?>
<sst xmlns="http://schemas.openxmlformats.org/spreadsheetml/2006/main" count="162" uniqueCount="116">
  <si>
    <t>PI:</t>
  </si>
  <si>
    <t>Sponsor:</t>
  </si>
  <si>
    <t>Due Date:</t>
  </si>
  <si>
    <t>SALARIES</t>
  </si>
  <si>
    <t>Key Personnel</t>
  </si>
  <si>
    <t>Salary Amount</t>
  </si>
  <si>
    <t>Effort</t>
  </si>
  <si>
    <t>Fringe Rate</t>
  </si>
  <si>
    <t>Salary Total</t>
  </si>
  <si>
    <t>Fringe Total</t>
  </si>
  <si>
    <t>Year Total Cost</t>
  </si>
  <si>
    <t>Year 1</t>
  </si>
  <si>
    <t>Year 2</t>
  </si>
  <si>
    <t>Year 3</t>
  </si>
  <si>
    <t>&lt;Enter Name&gt;</t>
  </si>
  <si>
    <t>COL Increase</t>
  </si>
  <si>
    <t>New Salary Amount</t>
  </si>
  <si>
    <t>Other Personnel</t>
  </si>
  <si>
    <t>Role</t>
  </si>
  <si>
    <t>Research Assistant</t>
  </si>
  <si>
    <t>Post-doc</t>
  </si>
  <si>
    <t>Graduate Student</t>
  </si>
  <si>
    <t>Total Salary and Fringe</t>
  </si>
  <si>
    <t>SUPPLIES</t>
  </si>
  <si>
    <t>Research Supplies</t>
  </si>
  <si>
    <t>TRAVEL</t>
  </si>
  <si>
    <t>Travel</t>
  </si>
  <si>
    <t>PARTICIPANT COSTS</t>
  </si>
  <si>
    <t>Minor Equipment</t>
  </si>
  <si>
    <t>OTHER EXPENSES</t>
  </si>
  <si>
    <t>Hospitality</t>
  </si>
  <si>
    <t>Books</t>
  </si>
  <si>
    <t>EQUIPMENT RELATED</t>
  </si>
  <si>
    <t>Maintenance &amp; Repairs - Equipment</t>
  </si>
  <si>
    <t>Advertising &amp; Promotion</t>
  </si>
  <si>
    <t>MEMBERSHIP, DUES, &amp; SUBSCRIPTIONS</t>
  </si>
  <si>
    <t>Membership &amp; Dues</t>
  </si>
  <si>
    <t>Subscriptions</t>
  </si>
  <si>
    <t>Certificates &amp; Licenses</t>
  </si>
  <si>
    <t>Postage &amp; Shipping</t>
  </si>
  <si>
    <t>PRINTING, PUBLISHING, &amp; COPYING</t>
  </si>
  <si>
    <t>Printing</t>
  </si>
  <si>
    <t>Copying</t>
  </si>
  <si>
    <t>Publishing</t>
  </si>
  <si>
    <t>Professional Development &amp; Training</t>
  </si>
  <si>
    <t>Tuition Waiver</t>
  </si>
  <si>
    <t>Scholarships</t>
  </si>
  <si>
    <t>Laboratory Supplies</t>
  </si>
  <si>
    <t>Clinic Supplies</t>
  </si>
  <si>
    <t>Radioactive Material</t>
  </si>
  <si>
    <t>Dental Supplies</t>
  </si>
  <si>
    <t>Miscellaneous Supplies</t>
  </si>
  <si>
    <t>COMPUTER</t>
  </si>
  <si>
    <t>Computer Hardware</t>
  </si>
  <si>
    <t>Computer Software</t>
  </si>
  <si>
    <t>Telecommunications</t>
  </si>
  <si>
    <t>Travel - Research Trainee</t>
  </si>
  <si>
    <t>UTILITIES</t>
  </si>
  <si>
    <t>Electricity</t>
  </si>
  <si>
    <t>Gas</t>
  </si>
  <si>
    <t>Miscellaneous Professional Fees</t>
  </si>
  <si>
    <t>SUBCONTRACT</t>
  </si>
  <si>
    <t>Subcontract Expense &gt;$25,000</t>
  </si>
  <si>
    <t>Subcontract Expense &lt;=$25,000</t>
  </si>
  <si>
    <t>Equipment - Capital Expense</t>
  </si>
  <si>
    <t>ANIMAL CARE</t>
  </si>
  <si>
    <t>Animal Care</t>
  </si>
  <si>
    <t>Demurrage Expense (tank rentals)</t>
  </si>
  <si>
    <t>HUMAN STUDIES</t>
  </si>
  <si>
    <t>Medical Tests</t>
  </si>
  <si>
    <t>IRB Protocol Approval</t>
  </si>
  <si>
    <t>Research Subject Expense</t>
  </si>
  <si>
    <t>Total Participant Costs</t>
  </si>
  <si>
    <t>Total Computer Expense</t>
  </si>
  <si>
    <t>Total Supplies Expense</t>
  </si>
  <si>
    <t>Total Travel Expense</t>
  </si>
  <si>
    <t>CAPITAL EXPENSE</t>
  </si>
  <si>
    <t>Total Capital Expense</t>
  </si>
  <si>
    <t>Total Equipment Related Expense</t>
  </si>
  <si>
    <t>Total Animal Care Expense</t>
  </si>
  <si>
    <t>Total Human Studies Expense</t>
  </si>
  <si>
    <t>Total Printing, Publishing, &amp; Copying Expense</t>
  </si>
  <si>
    <t>Domestic</t>
  </si>
  <si>
    <t>International</t>
  </si>
  <si>
    <t>Total Membership, Dues, &amp; Subscriptions</t>
  </si>
  <si>
    <t>Total Utilities Expense</t>
  </si>
  <si>
    <t>&lt;Subcontract 2 Total Cost&gt;</t>
  </si>
  <si>
    <t>&lt;Subcontract 1 Total Cost&gt;</t>
  </si>
  <si>
    <t>Total Subcontract Expense</t>
  </si>
  <si>
    <t>Total Other Expenses</t>
  </si>
  <si>
    <t>Cumulative</t>
  </si>
  <si>
    <t>Principal Investigator</t>
  </si>
  <si>
    <t>Calendar Months</t>
  </si>
  <si>
    <t>Total Cost</t>
  </si>
  <si>
    <t>Total Direct Costs</t>
  </si>
  <si>
    <t>F&amp;A</t>
  </si>
  <si>
    <t>Total Year 1 Costs</t>
  </si>
  <si>
    <t>MTDC Base</t>
  </si>
  <si>
    <t>Total Year 2 Costs</t>
  </si>
  <si>
    <t>Cumulative Direct Costs</t>
  </si>
  <si>
    <t>Cumulative Total Costs</t>
  </si>
  <si>
    <t>Cumulative F&amp;A</t>
  </si>
  <si>
    <t>Directs</t>
  </si>
  <si>
    <t>Indirects</t>
  </si>
  <si>
    <t>Total</t>
  </si>
  <si>
    <t>Modular Amount</t>
  </si>
  <si>
    <t>Subcontract IDC</t>
  </si>
  <si>
    <t>Cumulative Modular Amount</t>
  </si>
  <si>
    <t>Cumulative Subcontract IDC</t>
  </si>
  <si>
    <t>Technician</t>
  </si>
  <si>
    <t>Equipment or facility rental/user fees</t>
  </si>
  <si>
    <t>LLeRA #:</t>
  </si>
  <si>
    <t>Consultant fees</t>
  </si>
  <si>
    <t>Other Significant Contributors</t>
  </si>
  <si>
    <t>OSC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</si>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</sst>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2" applyFont="1"/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/>
    <xf numFmtId="9" fontId="0" fillId="0" borderId="0" xfId="2" applyFont="1" applyFill="1"/>
    <xf numFmtId="0" fontId="0" fillId="0" borderId="0" xfId="0" applyBorder="1"/>
    <xf numFmtId="0" fontId="7" fillId="0" borderId="0" xfId="0" applyFont="1" applyFill="1" applyAlignment="1">
      <alignment horizontal="center" wrapText="1"/>
    </xf>
    <xf numFmtId="0" fontId="7" fillId="0" borderId="0" xfId="0" applyFont="1" applyBorder="1"/>
    <xf numFmtId="0" fontId="0" fillId="0" borderId="0" xfId="0" applyFont="1"/>
    <xf numFmtId="0" fontId="2" fillId="4" borderId="0" xfId="0" applyFont="1" applyFill="1"/>
    <xf numFmtId="9" fontId="2" fillId="4" borderId="0" xfId="2" applyFont="1" applyFill="1"/>
    <xf numFmtId="44" fontId="2" fillId="4" borderId="0" xfId="0" applyNumberFormat="1" applyFont="1" applyFill="1"/>
    <xf numFmtId="0" fontId="3" fillId="4" borderId="0" xfId="0" applyFont="1" applyFill="1" applyAlignment="1">
      <alignment horizontal="right"/>
    </xf>
    <xf numFmtId="9" fontId="0" fillId="4" borderId="0" xfId="2" applyFont="1" applyFill="1"/>
    <xf numFmtId="44" fontId="0" fillId="4" borderId="0" xfId="0" applyNumberFormat="1" applyFill="1"/>
    <xf numFmtId="44" fontId="3" fillId="4" borderId="2" xfId="0" applyNumberFormat="1" applyFont="1" applyFill="1" applyBorder="1"/>
    <xf numFmtId="0" fontId="0" fillId="4" borderId="0" xfId="0" applyFont="1" applyFill="1"/>
    <xf numFmtId="44" fontId="0" fillId="4" borderId="0" xfId="1" applyFont="1" applyFill="1"/>
    <xf numFmtId="44" fontId="3" fillId="4" borderId="2" xfId="1" applyFont="1" applyFill="1" applyBorder="1"/>
    <xf numFmtId="0" fontId="9" fillId="0" borderId="0" xfId="0" applyFont="1" applyAlignment="1">
      <alignment horizontal="left" indent="2"/>
    </xf>
    <xf numFmtId="0" fontId="9" fillId="4" borderId="0" xfId="0" applyFont="1" applyFill="1" applyAlignment="1">
      <alignment horizontal="left" indent="2"/>
    </xf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10" fontId="0" fillId="5" borderId="0" xfId="2" applyNumberFormat="1" applyFont="1" applyFill="1"/>
    <xf numFmtId="0" fontId="0" fillId="5" borderId="0" xfId="0" applyFill="1" applyAlignment="1">
      <alignment horizontal="center"/>
    </xf>
    <xf numFmtId="0" fontId="6" fillId="5" borderId="0" xfId="0" applyFont="1" applyFill="1" applyBorder="1"/>
    <xf numFmtId="44" fontId="0" fillId="5" borderId="0" xfId="1" applyFont="1" applyFill="1" applyBorder="1"/>
    <xf numFmtId="9" fontId="0" fillId="5" borderId="0" xfId="0" applyNumberFormat="1" applyFill="1"/>
    <xf numFmtId="44" fontId="3" fillId="4" borderId="0" xfId="0" applyNumberFormat="1" applyFont="1" applyFill="1" applyBorder="1"/>
    <xf numFmtId="44" fontId="3" fillId="4" borderId="0" xfId="1" applyFont="1" applyFill="1" applyBorder="1"/>
    <xf numFmtId="44" fontId="0" fillId="4" borderId="0" xfId="1" applyFont="1" applyFill="1" applyBorder="1"/>
    <xf numFmtId="0" fontId="0" fillId="5" borderId="0" xfId="0" applyFill="1" applyAlignment="1">
      <alignment horizontal="left"/>
    </xf>
    <xf numFmtId="0" fontId="7" fillId="0" borderId="0" xfId="0" applyFont="1" applyAlignment="1">
      <alignment horizontal="center" wrapText="1"/>
    </xf>
    <xf numFmtId="44" fontId="0" fillId="0" borderId="3" xfId="0" applyNumberFormat="1" applyBorder="1"/>
    <xf numFmtId="44" fontId="0" fillId="0" borderId="0" xfId="1" applyFont="1" applyFill="1" applyBorder="1"/>
    <xf numFmtId="164" fontId="8" fillId="5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44" fontId="2" fillId="0" borderId="8" xfId="0" applyNumberFormat="1" applyFont="1" applyBorder="1"/>
    <xf numFmtId="165" fontId="2" fillId="0" borderId="0" xfId="2" applyNumberFormat="1" applyFont="1" applyBorder="1"/>
    <xf numFmtId="44" fontId="2" fillId="0" borderId="7" xfId="0" applyNumberFormat="1" applyFont="1" applyBorder="1"/>
    <xf numFmtId="0" fontId="2" fillId="0" borderId="7" xfId="0" applyFont="1" applyBorder="1" applyAlignment="1">
      <alignment horizontal="left"/>
    </xf>
    <xf numFmtId="9" fontId="2" fillId="4" borderId="0" xfId="2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2" fillId="0" borderId="0" xfId="0" applyNumberFormat="1" applyFont="1" applyBorder="1"/>
    <xf numFmtId="0" fontId="0" fillId="0" borderId="8" xfId="0" applyBorder="1"/>
    <xf numFmtId="0" fontId="0" fillId="0" borderId="0" xfId="0" applyAlignment="1">
      <alignment horizontal="center" wrapText="1"/>
    </xf>
    <xf numFmtId="9" fontId="7" fillId="0" borderId="0" xfId="2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44" fontId="2" fillId="4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Border="1"/>
    <xf numFmtId="0" fontId="7" fillId="0" borderId="0" xfId="0" applyFo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0</xdr:row>
      <xdr:rowOff>179070</xdr:rowOff>
    </xdr:from>
    <xdr:to>
      <xdr:col>1</xdr:col>
      <xdr:colOff>1036320</xdr:colOff>
      <xdr:row>6</xdr:row>
      <xdr:rowOff>181873</xdr:rowOff>
    </xdr:to>
    <xdr:pic>
      <xdr:nvPicPr>
        <xdr:cNvPr id="2" name="Picture 1" descr="Letterhead Financial 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60985" y="179070"/>
          <a:ext cx="1598295" cy="110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4"/>
  <sheetViews>
    <sheetView tabSelected="1" zoomScale="70" zoomScaleNormal="70" workbookViewId="0">
      <pane ySplit="9" topLeftCell="A10" activePane="bottomLeft" state="frozen"/>
      <selection pane="bottomLeft" activeCell="H23" sqref="H23"/>
    </sheetView>
  </sheetViews>
  <sheetFormatPr defaultRowHeight="14.4" x14ac:dyDescent="0.3"/>
  <cols>
    <col min="1" max="1" width="11.21875" customWidth="1"/>
    <col min="2" max="2" width="29.44140625" customWidth="1"/>
    <col min="3" max="3" width="18.109375" customWidth="1"/>
    <col min="4" max="4" width="14" bestFit="1" customWidth="1"/>
    <col min="5" max="5" width="10.109375" customWidth="1"/>
    <col min="6" max="6" width="9.77734375" style="3" customWidth="1"/>
    <col min="7" max="8" width="14.77734375" customWidth="1"/>
    <col min="9" max="9" width="14.5546875" customWidth="1"/>
    <col min="10" max="10" width="14.109375" bestFit="1" customWidth="1"/>
    <col min="11" max="11" width="1.33203125" style="6" customWidth="1"/>
    <col min="12" max="12" width="9.44140625" style="6" hidden="1" customWidth="1"/>
    <col min="13" max="13" width="14.77734375" style="6" hidden="1" customWidth="1"/>
    <col min="14" max="14" width="6" style="3" hidden="1" customWidth="1"/>
    <col min="15" max="15" width="15.77734375" customWidth="1"/>
    <col min="16" max="16" width="13.21875" customWidth="1"/>
    <col min="17" max="17" width="14.109375" bestFit="1" customWidth="1"/>
    <col min="18" max="18" width="1.109375" style="6" customWidth="1"/>
    <col min="19" max="19" width="9.6640625" style="6" hidden="1" customWidth="1"/>
    <col min="20" max="20" width="13" style="6" hidden="1" customWidth="1"/>
    <col min="21" max="21" width="6" style="3" hidden="1" customWidth="1"/>
    <col min="22" max="22" width="1.33203125" customWidth="1"/>
    <col min="23" max="23" width="14.5546875" customWidth="1"/>
    <col min="24" max="24" width="14.88671875" customWidth="1"/>
    <col min="25" max="25" width="16.44140625" customWidth="1"/>
  </cols>
  <sheetData>
    <row r="2" spans="1:25" ht="18" x14ac:dyDescent="0.35">
      <c r="C2" s="2" t="s">
        <v>111</v>
      </c>
      <c r="D2" s="34"/>
    </row>
    <row r="3" spans="1:25" ht="18" x14ac:dyDescent="0.35">
      <c r="C3" s="2" t="s">
        <v>0</v>
      </c>
      <c r="D3" s="34"/>
    </row>
    <row r="4" spans="1:25" ht="18" x14ac:dyDescent="0.35">
      <c r="C4" s="2" t="s">
        <v>1</v>
      </c>
      <c r="D4" s="34"/>
    </row>
    <row r="5" spans="1:25" ht="18" x14ac:dyDescent="0.35">
      <c r="C5" s="2" t="s">
        <v>2</v>
      </c>
      <c r="D5" s="45"/>
    </row>
    <row r="9" spans="1:25" ht="18" x14ac:dyDescent="0.35">
      <c r="D9" s="77" t="s">
        <v>11</v>
      </c>
      <c r="E9" s="77"/>
      <c r="F9" s="77"/>
      <c r="G9" s="77"/>
      <c r="H9" s="77"/>
      <c r="I9" s="77"/>
      <c r="J9" s="77"/>
      <c r="K9" s="5"/>
      <c r="L9" s="78" t="s">
        <v>12</v>
      </c>
      <c r="M9" s="78"/>
      <c r="N9" s="78"/>
      <c r="O9" s="78"/>
      <c r="P9" s="78"/>
      <c r="Q9" s="78"/>
      <c r="R9" s="5"/>
      <c r="S9" s="77" t="s">
        <v>13</v>
      </c>
      <c r="T9" s="77"/>
      <c r="U9" s="77"/>
      <c r="V9" s="5"/>
      <c r="W9" s="78" t="s">
        <v>90</v>
      </c>
      <c r="X9" s="78"/>
      <c r="Y9" s="78"/>
    </row>
    <row r="10" spans="1:25" ht="15.6" x14ac:dyDescent="0.3">
      <c r="A10" s="1" t="s">
        <v>3</v>
      </c>
      <c r="K10" s="4"/>
      <c r="R10" s="4"/>
      <c r="V10" s="4"/>
    </row>
    <row r="11" spans="1:25" s="65" customFormat="1" ht="28.8" x14ac:dyDescent="0.3">
      <c r="B11" s="42" t="s">
        <v>4</v>
      </c>
      <c r="C11" s="42" t="s">
        <v>18</v>
      </c>
      <c r="D11" s="42" t="s">
        <v>5</v>
      </c>
      <c r="E11" s="42" t="s">
        <v>92</v>
      </c>
      <c r="F11" s="66" t="s">
        <v>6</v>
      </c>
      <c r="G11" s="42" t="s">
        <v>7</v>
      </c>
      <c r="H11" s="42" t="s">
        <v>8</v>
      </c>
      <c r="I11" s="42" t="s">
        <v>9</v>
      </c>
      <c r="J11" s="42" t="s">
        <v>10</v>
      </c>
      <c r="K11" s="67"/>
      <c r="L11" s="15" t="s">
        <v>15</v>
      </c>
      <c r="M11" s="15" t="s">
        <v>16</v>
      </c>
      <c r="N11" s="66" t="s">
        <v>6</v>
      </c>
      <c r="O11" s="42" t="s">
        <v>8</v>
      </c>
      <c r="P11" s="42" t="s">
        <v>9</v>
      </c>
      <c r="Q11" s="42" t="s">
        <v>10</v>
      </c>
      <c r="R11" s="67"/>
      <c r="S11" s="15" t="s">
        <v>15</v>
      </c>
      <c r="T11" s="15" t="s">
        <v>16</v>
      </c>
      <c r="U11" s="66" t="s">
        <v>6</v>
      </c>
      <c r="V11" s="67"/>
      <c r="W11" s="42" t="s">
        <v>8</v>
      </c>
      <c r="X11" s="42" t="s">
        <v>9</v>
      </c>
      <c r="Y11" s="42" t="s">
        <v>93</v>
      </c>
    </row>
    <row r="12" spans="1:25" x14ac:dyDescent="0.3">
      <c r="A12" s="8">
        <v>60224</v>
      </c>
      <c r="B12" s="69" t="s">
        <v>14</v>
      </c>
      <c r="C12" s="41" t="s">
        <v>91</v>
      </c>
      <c r="D12" s="31">
        <v>0</v>
      </c>
      <c r="E12" s="30"/>
      <c r="F12" s="32">
        <v>0</v>
      </c>
      <c r="G12" s="33">
        <v>0.32100000000000001</v>
      </c>
      <c r="H12" s="7">
        <f>D12*F12</f>
        <v>0</v>
      </c>
      <c r="I12" s="7">
        <f>H12*G12</f>
        <v>0</v>
      </c>
      <c r="J12" s="7">
        <f>H12+I12</f>
        <v>0</v>
      </c>
      <c r="K12" s="4"/>
      <c r="L12" s="37">
        <v>0.03</v>
      </c>
      <c r="M12" s="12">
        <f t="shared" ref="M12:M23" si="0">D12*1.03</f>
        <v>0</v>
      </c>
      <c r="N12" s="32">
        <f>F12</f>
        <v>0</v>
      </c>
      <c r="O12" s="7">
        <f>M12*N12</f>
        <v>0</v>
      </c>
      <c r="P12" s="7">
        <f>O12*G12</f>
        <v>0</v>
      </c>
      <c r="Q12" s="7">
        <f>O12+P12</f>
        <v>0</v>
      </c>
      <c r="R12" s="4"/>
      <c r="S12" s="37">
        <f>L12</f>
        <v>0.03</v>
      </c>
      <c r="T12" s="12">
        <f>M12*1.03</f>
        <v>0</v>
      </c>
      <c r="U12" s="32">
        <f>F12</f>
        <v>0</v>
      </c>
      <c r="V12" s="26"/>
      <c r="W12" s="7">
        <f>H12+O12</f>
        <v>0</v>
      </c>
      <c r="X12" s="7">
        <f>I12+P12</f>
        <v>0</v>
      </c>
      <c r="Y12" s="7">
        <f>W12+X12</f>
        <v>0</v>
      </c>
    </row>
    <row r="13" spans="1:25" x14ac:dyDescent="0.3">
      <c r="A13" s="8">
        <v>60224</v>
      </c>
      <c r="B13" s="62" t="s">
        <v>14</v>
      </c>
      <c r="C13" s="41"/>
      <c r="D13" s="31">
        <v>0</v>
      </c>
      <c r="E13" s="30"/>
      <c r="F13" s="32">
        <v>0</v>
      </c>
      <c r="G13" s="33">
        <v>0.32100000000000001</v>
      </c>
      <c r="H13" s="7">
        <f>D13*F13</f>
        <v>0</v>
      </c>
      <c r="I13" s="7">
        <f>H13*G13</f>
        <v>0</v>
      </c>
      <c r="J13" s="7">
        <f t="shared" ref="J13:J16" si="1">H13+I13</f>
        <v>0</v>
      </c>
      <c r="K13" s="4"/>
      <c r="L13" s="37">
        <v>0.03</v>
      </c>
      <c r="M13" s="12">
        <f t="shared" si="0"/>
        <v>0</v>
      </c>
      <c r="N13" s="32">
        <f>F13</f>
        <v>0</v>
      </c>
      <c r="O13" s="7">
        <f>M13*N13</f>
        <v>0</v>
      </c>
      <c r="P13" s="7">
        <f>O13*G13</f>
        <v>0</v>
      </c>
      <c r="Q13" s="7">
        <f t="shared" ref="Q13:Q16" si="2">O13+P13</f>
        <v>0</v>
      </c>
      <c r="R13" s="4"/>
      <c r="S13" s="37">
        <f t="shared" ref="S13:S16" si="3">L13</f>
        <v>0.03</v>
      </c>
      <c r="T13" s="12">
        <f t="shared" ref="T13:T23" si="4">M13*1.03</f>
        <v>0</v>
      </c>
      <c r="U13" s="32">
        <f>F13</f>
        <v>0</v>
      </c>
      <c r="V13" s="26"/>
      <c r="W13" s="7">
        <f t="shared" ref="W13:W16" si="5">H13+O13</f>
        <v>0</v>
      </c>
      <c r="X13" s="7">
        <f t="shared" ref="X13:X16" si="6">I13+P13</f>
        <v>0</v>
      </c>
      <c r="Y13" s="7">
        <f t="shared" ref="Y13:Y16" si="7">W13+X13</f>
        <v>0</v>
      </c>
    </row>
    <row r="14" spans="1:25" x14ac:dyDescent="0.3">
      <c r="A14" s="8">
        <v>60224</v>
      </c>
      <c r="B14" s="9" t="s">
        <v>14</v>
      </c>
      <c r="C14" s="41"/>
      <c r="D14" s="31">
        <v>0</v>
      </c>
      <c r="E14" s="35"/>
      <c r="F14" s="32">
        <v>0</v>
      </c>
      <c r="G14" s="33">
        <v>0.32100000000000001</v>
      </c>
      <c r="H14" s="7">
        <f>D14*F14</f>
        <v>0</v>
      </c>
      <c r="I14" s="7">
        <f>H14*G14</f>
        <v>0</v>
      </c>
      <c r="J14" s="7">
        <f t="shared" si="1"/>
        <v>0</v>
      </c>
      <c r="K14" s="4"/>
      <c r="L14" s="37">
        <v>0.03</v>
      </c>
      <c r="M14" s="12">
        <f t="shared" si="0"/>
        <v>0</v>
      </c>
      <c r="N14" s="32">
        <f>F14</f>
        <v>0</v>
      </c>
      <c r="O14" s="7">
        <f>M14*N14</f>
        <v>0</v>
      </c>
      <c r="P14" s="7">
        <f>O14*G14</f>
        <v>0</v>
      </c>
      <c r="Q14" s="7">
        <f t="shared" si="2"/>
        <v>0</v>
      </c>
      <c r="R14" s="4"/>
      <c r="S14" s="37">
        <f t="shared" si="3"/>
        <v>0.03</v>
      </c>
      <c r="T14" s="12">
        <f t="shared" si="4"/>
        <v>0</v>
      </c>
      <c r="U14" s="32">
        <f>F14</f>
        <v>0</v>
      </c>
      <c r="V14" s="26"/>
      <c r="W14" s="7">
        <f t="shared" si="5"/>
        <v>0</v>
      </c>
      <c r="X14" s="7">
        <f t="shared" si="6"/>
        <v>0</v>
      </c>
      <c r="Y14" s="7">
        <f t="shared" si="7"/>
        <v>0</v>
      </c>
    </row>
    <row r="15" spans="1:25" x14ac:dyDescent="0.3">
      <c r="A15" s="8">
        <v>60224</v>
      </c>
      <c r="B15" s="9" t="s">
        <v>14</v>
      </c>
      <c r="C15" s="41"/>
      <c r="D15" s="31">
        <v>0</v>
      </c>
      <c r="E15" s="30"/>
      <c r="F15" s="32">
        <v>0</v>
      </c>
      <c r="G15" s="33">
        <v>0.32100000000000001</v>
      </c>
      <c r="H15" s="7">
        <f>D15*F15</f>
        <v>0</v>
      </c>
      <c r="I15" s="7">
        <f>H15*G15</f>
        <v>0</v>
      </c>
      <c r="J15" s="7">
        <f t="shared" si="1"/>
        <v>0</v>
      </c>
      <c r="K15" s="4"/>
      <c r="L15" s="37">
        <v>0.03</v>
      </c>
      <c r="M15" s="12">
        <f t="shared" si="0"/>
        <v>0</v>
      </c>
      <c r="N15" s="32">
        <f>F15</f>
        <v>0</v>
      </c>
      <c r="O15" s="7">
        <f>M15*N15</f>
        <v>0</v>
      </c>
      <c r="P15" s="7">
        <f>O15*G15</f>
        <v>0</v>
      </c>
      <c r="Q15" s="7">
        <f t="shared" si="2"/>
        <v>0</v>
      </c>
      <c r="R15" s="4"/>
      <c r="S15" s="37">
        <f t="shared" si="3"/>
        <v>0.03</v>
      </c>
      <c r="T15" s="12">
        <f t="shared" si="4"/>
        <v>0</v>
      </c>
      <c r="U15" s="32">
        <f>F15</f>
        <v>0</v>
      </c>
      <c r="V15" s="26"/>
      <c r="W15" s="7">
        <f t="shared" si="5"/>
        <v>0</v>
      </c>
      <c r="X15" s="7">
        <f t="shared" si="6"/>
        <v>0</v>
      </c>
      <c r="Y15" s="7">
        <f t="shared" si="7"/>
        <v>0</v>
      </c>
    </row>
    <row r="16" spans="1:25" ht="15" thickBot="1" x14ac:dyDescent="0.35">
      <c r="A16" s="8">
        <v>60224</v>
      </c>
      <c r="B16" s="9" t="s">
        <v>14</v>
      </c>
      <c r="C16" s="41"/>
      <c r="D16" s="31">
        <v>0</v>
      </c>
      <c r="E16" s="30"/>
      <c r="F16" s="32">
        <v>0</v>
      </c>
      <c r="G16" s="33">
        <v>0.32100000000000001</v>
      </c>
      <c r="H16" s="10">
        <f>D16*F16</f>
        <v>0</v>
      </c>
      <c r="I16" s="10">
        <f>H16*G16</f>
        <v>0</v>
      </c>
      <c r="J16" s="10">
        <f t="shared" si="1"/>
        <v>0</v>
      </c>
      <c r="K16" s="4"/>
      <c r="L16" s="37">
        <v>0.03</v>
      </c>
      <c r="M16" s="12">
        <f t="shared" si="0"/>
        <v>0</v>
      </c>
      <c r="N16" s="32">
        <f>F16</f>
        <v>0</v>
      </c>
      <c r="O16" s="10">
        <f>M16*N16</f>
        <v>0</v>
      </c>
      <c r="P16" s="7">
        <f>O16*G16</f>
        <v>0</v>
      </c>
      <c r="Q16" s="10">
        <f t="shared" si="2"/>
        <v>0</v>
      </c>
      <c r="R16" s="4"/>
      <c r="S16" s="37">
        <f t="shared" si="3"/>
        <v>0.03</v>
      </c>
      <c r="T16" s="12">
        <f t="shared" si="4"/>
        <v>0</v>
      </c>
      <c r="U16" s="32">
        <f>F16</f>
        <v>0</v>
      </c>
      <c r="V16" s="40"/>
      <c r="W16" s="7">
        <f t="shared" si="5"/>
        <v>0</v>
      </c>
      <c r="X16" s="7">
        <f t="shared" si="6"/>
        <v>0</v>
      </c>
      <c r="Y16" s="10">
        <f t="shared" si="7"/>
        <v>0</v>
      </c>
    </row>
    <row r="17" spans="1:25" ht="15" thickTop="1" x14ac:dyDescent="0.3">
      <c r="D17" s="7"/>
      <c r="H17" s="11">
        <f>SUM(H12:H16)</f>
        <v>0</v>
      </c>
      <c r="I17" s="11">
        <f t="shared" ref="I17:J17" si="8">SUM(I12:I16)</f>
        <v>0</v>
      </c>
      <c r="J17" s="11">
        <f t="shared" si="8"/>
        <v>0</v>
      </c>
      <c r="K17" s="4"/>
      <c r="M17" s="12">
        <f t="shared" si="0"/>
        <v>0</v>
      </c>
      <c r="O17" s="11">
        <f>SUM(O12:O16)</f>
        <v>0</v>
      </c>
      <c r="P17" s="43">
        <f t="shared" ref="P17" si="9">SUM(P12:P16)</f>
        <v>0</v>
      </c>
      <c r="Q17" s="11">
        <f t="shared" ref="Q17" si="10">SUM(Q12:Q16)</f>
        <v>0</v>
      </c>
      <c r="R17" s="4"/>
      <c r="T17" s="12">
        <f t="shared" si="4"/>
        <v>0</v>
      </c>
      <c r="U17" s="13"/>
      <c r="V17" s="23"/>
      <c r="W17" s="11">
        <f>SUM(W12:W16)</f>
        <v>0</v>
      </c>
      <c r="X17" s="11">
        <f t="shared" ref="X17" si="11">SUM(X12:X16)</f>
        <v>0</v>
      </c>
      <c r="Y17" s="11">
        <f t="shared" ref="Y17" si="12">SUM(Y12:Y16)</f>
        <v>0</v>
      </c>
    </row>
    <row r="18" spans="1:25" x14ac:dyDescent="0.3">
      <c r="B18" s="16" t="s">
        <v>17</v>
      </c>
      <c r="C18" s="14"/>
      <c r="K18" s="4"/>
      <c r="M18" s="12">
        <f t="shared" si="0"/>
        <v>0</v>
      </c>
      <c r="R18" s="4"/>
      <c r="T18" s="12">
        <f t="shared" si="4"/>
        <v>0</v>
      </c>
      <c r="U18" s="13"/>
      <c r="V18" s="4"/>
    </row>
    <row r="19" spans="1:25" x14ac:dyDescent="0.3">
      <c r="A19">
        <v>60228</v>
      </c>
      <c r="B19" s="69" t="s">
        <v>14</v>
      </c>
      <c r="C19" s="30" t="s">
        <v>109</v>
      </c>
      <c r="D19" s="31">
        <v>0</v>
      </c>
      <c r="E19" s="30"/>
      <c r="F19" s="32">
        <v>0</v>
      </c>
      <c r="G19" s="33">
        <v>0.442</v>
      </c>
      <c r="H19" s="7">
        <f>D19*F19</f>
        <v>0</v>
      </c>
      <c r="I19" s="7">
        <f>H19*G19</f>
        <v>0</v>
      </c>
      <c r="J19" s="7">
        <f>H19+I19</f>
        <v>0</v>
      </c>
      <c r="K19" s="4"/>
      <c r="L19" s="32">
        <v>0.03</v>
      </c>
      <c r="M19" s="12">
        <f t="shared" si="0"/>
        <v>0</v>
      </c>
      <c r="N19" s="32">
        <f>F19</f>
        <v>0</v>
      </c>
      <c r="O19" s="7">
        <f>M19*N19</f>
        <v>0</v>
      </c>
      <c r="P19" s="7">
        <f>O19*G19</f>
        <v>0</v>
      </c>
      <c r="Q19" s="7">
        <f>O19+P19</f>
        <v>0</v>
      </c>
      <c r="R19" s="4"/>
      <c r="S19" s="32">
        <f>L19</f>
        <v>0.03</v>
      </c>
      <c r="T19" s="12">
        <f t="shared" si="4"/>
        <v>0</v>
      </c>
      <c r="U19" s="32">
        <f>F19</f>
        <v>0</v>
      </c>
      <c r="V19" s="26"/>
      <c r="W19" s="7">
        <f>H19+O19</f>
        <v>0</v>
      </c>
      <c r="X19" s="7">
        <f>I19+P19</f>
        <v>0</v>
      </c>
      <c r="Y19" s="7">
        <f>W19+X19</f>
        <v>0</v>
      </c>
    </row>
    <row r="20" spans="1:25" x14ac:dyDescent="0.3">
      <c r="A20">
        <v>60228</v>
      </c>
      <c r="B20" s="9" t="s">
        <v>14</v>
      </c>
      <c r="C20" s="30" t="s">
        <v>19</v>
      </c>
      <c r="D20" s="31">
        <v>0</v>
      </c>
      <c r="E20" s="30"/>
      <c r="F20" s="32">
        <v>0</v>
      </c>
      <c r="G20" s="33">
        <v>0.442</v>
      </c>
      <c r="H20" s="7">
        <f>D20*F20</f>
        <v>0</v>
      </c>
      <c r="I20" s="7">
        <f>H20*G20</f>
        <v>0</v>
      </c>
      <c r="J20" s="7">
        <f t="shared" ref="J20:J23" si="13">H20+I20</f>
        <v>0</v>
      </c>
      <c r="K20" s="4"/>
      <c r="L20" s="32">
        <v>0.03</v>
      </c>
      <c r="M20" s="12">
        <f t="shared" si="0"/>
        <v>0</v>
      </c>
      <c r="N20" s="32">
        <f>F20</f>
        <v>0</v>
      </c>
      <c r="O20" s="7">
        <f>M20*N20</f>
        <v>0</v>
      </c>
      <c r="P20" s="7">
        <f>O20*G20</f>
        <v>0</v>
      </c>
      <c r="Q20" s="7">
        <f t="shared" ref="Q20:Q23" si="14">O20+P20</f>
        <v>0</v>
      </c>
      <c r="R20" s="4"/>
      <c r="S20" s="32">
        <f t="shared" ref="S20:S23" si="15">L20</f>
        <v>0.03</v>
      </c>
      <c r="T20" s="12">
        <f t="shared" si="4"/>
        <v>0</v>
      </c>
      <c r="U20" s="32">
        <f>F20</f>
        <v>0</v>
      </c>
      <c r="V20" s="26"/>
      <c r="W20" s="7">
        <f t="shared" ref="W20:W23" si="16">H20+O20</f>
        <v>0</v>
      </c>
      <c r="X20" s="7">
        <f t="shared" ref="X20:X23" si="17">I20+P20</f>
        <v>0</v>
      </c>
      <c r="Y20" s="7">
        <f t="shared" ref="Y20:Y23" si="18">W20+X20</f>
        <v>0</v>
      </c>
    </row>
    <row r="21" spans="1:25" x14ac:dyDescent="0.3">
      <c r="A21">
        <v>60228</v>
      </c>
      <c r="B21" s="9" t="s">
        <v>14</v>
      </c>
      <c r="C21" s="30" t="s">
        <v>19</v>
      </c>
      <c r="D21" s="31">
        <v>0</v>
      </c>
      <c r="E21" s="30"/>
      <c r="F21" s="32">
        <v>0</v>
      </c>
      <c r="G21" s="33">
        <v>0.442</v>
      </c>
      <c r="H21" s="7">
        <f>D21*F21</f>
        <v>0</v>
      </c>
      <c r="I21" s="7">
        <f>H21*G21</f>
        <v>0</v>
      </c>
      <c r="J21" s="7">
        <f t="shared" si="13"/>
        <v>0</v>
      </c>
      <c r="K21" s="4"/>
      <c r="L21" s="32">
        <v>0.03</v>
      </c>
      <c r="M21" s="12">
        <f t="shared" si="0"/>
        <v>0</v>
      </c>
      <c r="N21" s="32">
        <f>F21</f>
        <v>0</v>
      </c>
      <c r="O21" s="7">
        <f>M21*N21</f>
        <v>0</v>
      </c>
      <c r="P21" s="7">
        <f>O21*G21</f>
        <v>0</v>
      </c>
      <c r="Q21" s="7">
        <f t="shared" si="14"/>
        <v>0</v>
      </c>
      <c r="R21" s="4"/>
      <c r="S21" s="32">
        <f t="shared" si="15"/>
        <v>0.03</v>
      </c>
      <c r="T21" s="12">
        <f t="shared" si="4"/>
        <v>0</v>
      </c>
      <c r="U21" s="32">
        <f>F21</f>
        <v>0</v>
      </c>
      <c r="V21" s="26"/>
      <c r="W21" s="7">
        <f t="shared" si="16"/>
        <v>0</v>
      </c>
      <c r="X21" s="7">
        <f t="shared" si="17"/>
        <v>0</v>
      </c>
      <c r="Y21" s="7">
        <f t="shared" si="18"/>
        <v>0</v>
      </c>
    </row>
    <row r="22" spans="1:25" x14ac:dyDescent="0.3">
      <c r="A22">
        <v>60285</v>
      </c>
      <c r="B22" s="62" t="s">
        <v>14</v>
      </c>
      <c r="C22" s="30" t="s">
        <v>20</v>
      </c>
      <c r="D22" s="31">
        <v>0</v>
      </c>
      <c r="E22" s="30"/>
      <c r="F22" s="32">
        <v>0</v>
      </c>
      <c r="G22" s="33">
        <v>0.32100000000000001</v>
      </c>
      <c r="H22" s="7">
        <f>D22*F22</f>
        <v>0</v>
      </c>
      <c r="I22" s="7">
        <f>H22*G22</f>
        <v>0</v>
      </c>
      <c r="J22" s="7">
        <f t="shared" si="13"/>
        <v>0</v>
      </c>
      <c r="K22" s="4"/>
      <c r="L22" s="32">
        <v>0.03</v>
      </c>
      <c r="M22" s="12">
        <f t="shared" si="0"/>
        <v>0</v>
      </c>
      <c r="N22" s="32">
        <f>F22</f>
        <v>0</v>
      </c>
      <c r="O22" s="7">
        <f>M22*N22</f>
        <v>0</v>
      </c>
      <c r="P22" s="7">
        <f>O22*G22</f>
        <v>0</v>
      </c>
      <c r="Q22" s="7">
        <f t="shared" si="14"/>
        <v>0</v>
      </c>
      <c r="R22" s="4"/>
      <c r="S22" s="32">
        <f t="shared" si="15"/>
        <v>0.03</v>
      </c>
      <c r="T22" s="12">
        <f t="shared" si="4"/>
        <v>0</v>
      </c>
      <c r="U22" s="32">
        <f>F22</f>
        <v>0</v>
      </c>
      <c r="V22" s="26"/>
      <c r="W22" s="7">
        <f t="shared" si="16"/>
        <v>0</v>
      </c>
      <c r="X22" s="7">
        <f t="shared" si="17"/>
        <v>0</v>
      </c>
      <c r="Y22" s="7">
        <f t="shared" si="18"/>
        <v>0</v>
      </c>
    </row>
    <row r="23" spans="1:25" ht="15" thickBot="1" x14ac:dyDescent="0.35">
      <c r="A23">
        <v>60260</v>
      </c>
      <c r="B23" s="62" t="s">
        <v>14</v>
      </c>
      <c r="C23" s="30" t="s">
        <v>21</v>
      </c>
      <c r="D23" s="31">
        <v>0</v>
      </c>
      <c r="E23" s="30"/>
      <c r="F23" s="32">
        <v>0</v>
      </c>
      <c r="G23" s="33">
        <v>0</v>
      </c>
      <c r="H23" s="10">
        <f>D23*F23</f>
        <v>0</v>
      </c>
      <c r="I23" s="10">
        <f>H23*G23</f>
        <v>0</v>
      </c>
      <c r="J23" s="10">
        <f t="shared" si="13"/>
        <v>0</v>
      </c>
      <c r="K23" s="4"/>
      <c r="L23" s="32">
        <v>0.03</v>
      </c>
      <c r="M23" s="12">
        <f t="shared" si="0"/>
        <v>0</v>
      </c>
      <c r="N23" s="32">
        <f>F23</f>
        <v>0</v>
      </c>
      <c r="O23" s="10">
        <f>M23*N23</f>
        <v>0</v>
      </c>
      <c r="P23" s="7">
        <f>O23*G23</f>
        <v>0</v>
      </c>
      <c r="Q23" s="10">
        <f t="shared" si="14"/>
        <v>0</v>
      </c>
      <c r="R23" s="4"/>
      <c r="S23" s="32">
        <f t="shared" si="15"/>
        <v>0.03</v>
      </c>
      <c r="T23" s="12">
        <f t="shared" si="4"/>
        <v>0</v>
      </c>
      <c r="U23" s="32">
        <f>F23</f>
        <v>0</v>
      </c>
      <c r="V23" s="40"/>
      <c r="W23" s="7">
        <f t="shared" si="16"/>
        <v>0</v>
      </c>
      <c r="X23" s="7">
        <f t="shared" si="17"/>
        <v>0</v>
      </c>
      <c r="Y23" s="10">
        <f t="shared" si="18"/>
        <v>0</v>
      </c>
    </row>
    <row r="24" spans="1:25" ht="15" thickTop="1" x14ac:dyDescent="0.3">
      <c r="H24" s="11">
        <f>SUM(H19:H23)</f>
        <v>0</v>
      </c>
      <c r="I24" s="11">
        <f>SUM(I19:I23)</f>
        <v>0</v>
      </c>
      <c r="J24" s="11">
        <f>SUM(J19:J23)</f>
        <v>0</v>
      </c>
      <c r="K24" s="4"/>
      <c r="O24" s="11">
        <f>SUM(O19:O23)</f>
        <v>0</v>
      </c>
      <c r="P24" s="43">
        <f>SUM(P19:P23)</f>
        <v>0</v>
      </c>
      <c r="Q24" s="11">
        <f>SUM(Q19:Q23)</f>
        <v>0</v>
      </c>
      <c r="R24" s="4"/>
      <c r="V24" s="23"/>
      <c r="W24" s="11">
        <f>SUM(W19:W23)</f>
        <v>0</v>
      </c>
      <c r="X24" s="11">
        <f>SUM(X19:X23)</f>
        <v>0</v>
      </c>
      <c r="Y24" s="11">
        <f>SUM(Y19:Y23)</f>
        <v>0</v>
      </c>
    </row>
    <row r="25" spans="1:25" x14ac:dyDescent="0.3">
      <c r="B25" s="76" t="s">
        <v>113</v>
      </c>
      <c r="H25" s="11"/>
      <c r="I25" s="11"/>
      <c r="J25" s="11"/>
      <c r="K25" s="4"/>
      <c r="R25"/>
      <c r="S25"/>
      <c r="T25"/>
      <c r="U25"/>
    </row>
    <row r="26" spans="1:25" x14ac:dyDescent="0.3">
      <c r="B26" s="74" t="s">
        <v>14</v>
      </c>
      <c r="C26" s="30" t="s">
        <v>114</v>
      </c>
      <c r="D26" s="30" t="s">
        <v>115</v>
      </c>
      <c r="E26" s="30"/>
      <c r="F26" s="32" t="s">
        <v>115</v>
      </c>
      <c r="G26" s="30"/>
      <c r="H26" s="11"/>
      <c r="I26" s="11"/>
      <c r="J26" s="11"/>
      <c r="K26" s="4"/>
      <c r="R26"/>
      <c r="S26"/>
      <c r="T26"/>
      <c r="U26"/>
    </row>
    <row r="27" spans="1:25" x14ac:dyDescent="0.3">
      <c r="B27" s="74" t="s">
        <v>14</v>
      </c>
      <c r="C27" s="30" t="s">
        <v>114</v>
      </c>
      <c r="D27" s="30" t="s">
        <v>115</v>
      </c>
      <c r="E27" s="30"/>
      <c r="F27" s="32" t="s">
        <v>115</v>
      </c>
      <c r="G27" s="30"/>
      <c r="H27" s="11"/>
      <c r="I27" s="11"/>
      <c r="J27" s="11"/>
      <c r="K27" s="4"/>
      <c r="R27"/>
      <c r="S27"/>
      <c r="T27"/>
      <c r="U27"/>
    </row>
    <row r="28" spans="1:25" x14ac:dyDescent="0.3">
      <c r="B28" s="74" t="s">
        <v>14</v>
      </c>
      <c r="C28" s="30" t="s">
        <v>114</v>
      </c>
      <c r="D28" s="30" t="s">
        <v>115</v>
      </c>
      <c r="E28" s="30"/>
      <c r="F28" s="32" t="s">
        <v>115</v>
      </c>
      <c r="G28" s="30"/>
      <c r="H28" s="11"/>
      <c r="I28" s="11"/>
      <c r="J28" s="11"/>
      <c r="K28" s="4"/>
      <c r="R28"/>
      <c r="S28"/>
      <c r="T28"/>
      <c r="U28"/>
    </row>
    <row r="29" spans="1:25" x14ac:dyDescent="0.3">
      <c r="B29" s="74" t="s">
        <v>14</v>
      </c>
      <c r="C29" s="30" t="s">
        <v>114</v>
      </c>
      <c r="D29" s="30" t="s">
        <v>115</v>
      </c>
      <c r="E29" s="30"/>
      <c r="F29" s="32" t="s">
        <v>115</v>
      </c>
      <c r="G29" s="30"/>
      <c r="K29" s="4"/>
      <c r="R29"/>
      <c r="S29"/>
      <c r="T29"/>
      <c r="U29"/>
    </row>
    <row r="30" spans="1:25" x14ac:dyDescent="0.3">
      <c r="H30" s="11"/>
      <c r="I30" s="11"/>
      <c r="J30" s="11"/>
      <c r="K30" s="4"/>
      <c r="O30" s="11"/>
      <c r="P30" s="75"/>
      <c r="Q30" s="11"/>
      <c r="R30" s="4"/>
      <c r="V30" s="23"/>
      <c r="W30" s="11"/>
      <c r="X30" s="11"/>
      <c r="Y30" s="11"/>
    </row>
    <row r="31" spans="1:25" s="6" customFormat="1" ht="15.6" x14ac:dyDescent="0.3">
      <c r="A31" s="18"/>
      <c r="B31" s="18"/>
      <c r="C31" s="18"/>
      <c r="D31" s="18"/>
      <c r="E31" s="18"/>
      <c r="F31" s="19"/>
      <c r="G31" s="21" t="s">
        <v>22</v>
      </c>
      <c r="H31" s="20">
        <f>H17+H24</f>
        <v>0</v>
      </c>
      <c r="I31" s="20">
        <f>I17+I24</f>
        <v>0</v>
      </c>
      <c r="J31" s="24">
        <f>J17+J24</f>
        <v>0</v>
      </c>
      <c r="K31" s="18"/>
      <c r="L31" s="18"/>
      <c r="M31" s="18"/>
      <c r="N31" s="21" t="s">
        <v>22</v>
      </c>
      <c r="O31" s="20">
        <f>O24+O17</f>
        <v>0</v>
      </c>
      <c r="P31" s="20">
        <f>P24+P17</f>
        <v>0</v>
      </c>
      <c r="Q31" s="20">
        <f>Q24+Q17</f>
        <v>0</v>
      </c>
      <c r="R31" s="18"/>
      <c r="S31" s="18"/>
      <c r="T31" s="18"/>
      <c r="U31" s="59" t="s">
        <v>22</v>
      </c>
      <c r="V31" s="18"/>
      <c r="W31" s="20">
        <f>W24+W17</f>
        <v>0</v>
      </c>
      <c r="X31" s="20">
        <f>X24+X17</f>
        <v>0</v>
      </c>
      <c r="Y31" s="20">
        <f>Y24+Y17</f>
        <v>0</v>
      </c>
    </row>
    <row r="32" spans="1:25" x14ac:dyDescent="0.3">
      <c r="K32" s="4"/>
      <c r="R32" s="4"/>
      <c r="V32" s="4"/>
    </row>
    <row r="33" spans="1:25" ht="15.6" x14ac:dyDescent="0.3">
      <c r="A33" s="1" t="s">
        <v>27</v>
      </c>
      <c r="C33" s="80"/>
      <c r="D33" s="80"/>
      <c r="E33" s="80"/>
      <c r="F33" s="80"/>
      <c r="G33" s="80"/>
      <c r="H33" s="80"/>
      <c r="I33" s="80"/>
      <c r="K33" s="4"/>
      <c r="L33" s="79"/>
      <c r="M33" s="79"/>
      <c r="N33" s="79"/>
      <c r="O33" s="79"/>
      <c r="P33" s="79"/>
      <c r="R33" s="4"/>
      <c r="S33" s="79"/>
      <c r="T33" s="79"/>
      <c r="U33" s="79"/>
      <c r="V33" s="4"/>
      <c r="W33" s="80"/>
      <c r="X33" s="80"/>
    </row>
    <row r="34" spans="1:25" x14ac:dyDescent="0.3">
      <c r="A34">
        <v>72020</v>
      </c>
      <c r="B34" t="s">
        <v>45</v>
      </c>
      <c r="C34" s="80"/>
      <c r="D34" s="80"/>
      <c r="E34" s="80"/>
      <c r="F34" s="80"/>
      <c r="G34" s="80"/>
      <c r="H34" s="80"/>
      <c r="I34" s="80"/>
      <c r="J34" s="31">
        <v>0</v>
      </c>
      <c r="K34" s="4"/>
      <c r="L34" s="79"/>
      <c r="M34" s="79"/>
      <c r="N34" s="79"/>
      <c r="O34" s="79"/>
      <c r="P34" s="79"/>
      <c r="Q34" s="31">
        <v>0</v>
      </c>
      <c r="R34" s="4"/>
      <c r="S34" s="79"/>
      <c r="T34" s="79"/>
      <c r="U34" s="79"/>
      <c r="V34" s="26"/>
      <c r="W34" s="80"/>
      <c r="X34" s="80"/>
      <c r="Y34" s="12">
        <f t="shared" ref="Y34:Y35" si="19">J34+Q34</f>
        <v>0</v>
      </c>
    </row>
    <row r="35" spans="1:25" x14ac:dyDescent="0.3">
      <c r="A35">
        <v>72022</v>
      </c>
      <c r="B35" t="s">
        <v>46</v>
      </c>
      <c r="C35" s="80"/>
      <c r="D35" s="80"/>
      <c r="E35" s="80"/>
      <c r="F35" s="80"/>
      <c r="G35" s="80"/>
      <c r="H35" s="80"/>
      <c r="I35" s="80"/>
      <c r="J35" s="31">
        <v>0</v>
      </c>
      <c r="K35" s="4"/>
      <c r="L35" s="79"/>
      <c r="M35" s="79"/>
      <c r="N35" s="79"/>
      <c r="O35" s="79"/>
      <c r="P35" s="79"/>
      <c r="Q35" s="31">
        <v>0</v>
      </c>
      <c r="R35" s="4"/>
      <c r="S35" s="79"/>
      <c r="T35" s="79"/>
      <c r="U35" s="79"/>
      <c r="V35" s="26"/>
      <c r="W35" s="80"/>
      <c r="X35" s="80"/>
      <c r="Y35" s="12">
        <f t="shared" si="19"/>
        <v>0</v>
      </c>
    </row>
    <row r="36" spans="1:25" ht="15.6" x14ac:dyDescent="0.3">
      <c r="A36" s="4"/>
      <c r="B36" s="4"/>
      <c r="C36" s="4"/>
      <c r="D36" s="4"/>
      <c r="E36" s="4"/>
      <c r="F36" s="22"/>
      <c r="G36" s="21" t="s">
        <v>72</v>
      </c>
      <c r="H36" s="4"/>
      <c r="I36" s="4"/>
      <c r="J36" s="24">
        <f>SUM(J34:J35)</f>
        <v>0</v>
      </c>
      <c r="K36" s="4"/>
      <c r="L36" s="4"/>
      <c r="M36" s="4"/>
      <c r="N36" s="22"/>
      <c r="O36" s="4"/>
      <c r="P36" s="4"/>
      <c r="Q36" s="24">
        <f>SUM(Q34:Q35)</f>
        <v>0</v>
      </c>
      <c r="R36" s="4"/>
      <c r="S36" s="4"/>
      <c r="T36" s="4"/>
      <c r="U36" s="22"/>
      <c r="V36" s="38"/>
      <c r="W36" s="4"/>
      <c r="X36" s="4"/>
      <c r="Y36" s="24">
        <f>SUM(Y34:Y35)</f>
        <v>0</v>
      </c>
    </row>
    <row r="37" spans="1:25" x14ac:dyDescent="0.3">
      <c r="K37" s="4"/>
      <c r="R37" s="4"/>
      <c r="V37" s="4"/>
    </row>
    <row r="38" spans="1:25" ht="15.6" x14ac:dyDescent="0.3">
      <c r="A38" s="1" t="s">
        <v>23</v>
      </c>
      <c r="K38" s="4"/>
      <c r="R38" s="4"/>
      <c r="V38" s="4"/>
    </row>
    <row r="39" spans="1:25" x14ac:dyDescent="0.3">
      <c r="A39" s="17">
        <v>72101</v>
      </c>
      <c r="B39" s="17" t="s">
        <v>47</v>
      </c>
      <c r="C39" s="80"/>
      <c r="D39" s="80"/>
      <c r="E39" s="80"/>
      <c r="F39" s="80"/>
      <c r="G39" s="80"/>
      <c r="H39" s="80"/>
      <c r="I39" s="80"/>
      <c r="J39" s="31">
        <v>0</v>
      </c>
      <c r="K39" s="4"/>
      <c r="L39" s="79"/>
      <c r="M39" s="79"/>
      <c r="N39" s="79"/>
      <c r="O39" s="79"/>
      <c r="P39" s="79"/>
      <c r="Q39" s="31">
        <f>J39</f>
        <v>0</v>
      </c>
      <c r="R39" s="4"/>
      <c r="S39" s="79"/>
      <c r="T39" s="79"/>
      <c r="U39" s="79"/>
      <c r="V39" s="26"/>
      <c r="W39" s="80"/>
      <c r="X39" s="80"/>
      <c r="Y39" s="12">
        <f>J39+Q39</f>
        <v>0</v>
      </c>
    </row>
    <row r="40" spans="1:25" x14ac:dyDescent="0.3">
      <c r="A40" s="17">
        <v>72102</v>
      </c>
      <c r="B40" s="17" t="s">
        <v>48</v>
      </c>
      <c r="C40" s="80"/>
      <c r="D40" s="80"/>
      <c r="E40" s="80"/>
      <c r="F40" s="80"/>
      <c r="G40" s="80"/>
      <c r="H40" s="80"/>
      <c r="I40" s="80"/>
      <c r="J40" s="31">
        <v>0</v>
      </c>
      <c r="K40" s="4"/>
      <c r="L40" s="79"/>
      <c r="M40" s="79"/>
      <c r="N40" s="79"/>
      <c r="O40" s="79"/>
      <c r="P40" s="79"/>
      <c r="Q40" s="31">
        <f t="shared" ref="Q40:Q44" si="20">J40</f>
        <v>0</v>
      </c>
      <c r="R40" s="4"/>
      <c r="S40" s="79"/>
      <c r="T40" s="79"/>
      <c r="U40" s="79"/>
      <c r="V40" s="26"/>
      <c r="W40" s="80"/>
      <c r="X40" s="80"/>
      <c r="Y40" s="12">
        <f t="shared" ref="Y40:Y44" si="21">J40+Q40</f>
        <v>0</v>
      </c>
    </row>
    <row r="41" spans="1:25" x14ac:dyDescent="0.3">
      <c r="A41">
        <v>72107</v>
      </c>
      <c r="B41" t="s">
        <v>24</v>
      </c>
      <c r="C41" s="80"/>
      <c r="D41" s="80"/>
      <c r="E41" s="80"/>
      <c r="F41" s="80"/>
      <c r="G41" s="80"/>
      <c r="H41" s="80"/>
      <c r="I41" s="80"/>
      <c r="J41" s="31">
        <v>0</v>
      </c>
      <c r="K41" s="4"/>
      <c r="L41" s="79"/>
      <c r="M41" s="79"/>
      <c r="N41" s="79"/>
      <c r="O41" s="79"/>
      <c r="P41" s="79"/>
      <c r="Q41" s="31">
        <f t="shared" si="20"/>
        <v>0</v>
      </c>
      <c r="R41" s="4"/>
      <c r="S41" s="79"/>
      <c r="T41" s="79"/>
      <c r="U41" s="79"/>
      <c r="V41" s="26"/>
      <c r="W41" s="80"/>
      <c r="X41" s="80"/>
      <c r="Y41" s="12">
        <f t="shared" si="21"/>
        <v>0</v>
      </c>
    </row>
    <row r="42" spans="1:25" x14ac:dyDescent="0.3">
      <c r="A42">
        <v>72112</v>
      </c>
      <c r="B42" t="s">
        <v>49</v>
      </c>
      <c r="C42" s="80"/>
      <c r="D42" s="80"/>
      <c r="E42" s="80"/>
      <c r="F42" s="80"/>
      <c r="G42" s="80"/>
      <c r="H42" s="80"/>
      <c r="I42" s="80"/>
      <c r="J42" s="31">
        <v>0</v>
      </c>
      <c r="K42" s="4"/>
      <c r="L42" s="79"/>
      <c r="M42" s="79"/>
      <c r="N42" s="79"/>
      <c r="O42" s="79"/>
      <c r="P42" s="79"/>
      <c r="Q42" s="31">
        <f t="shared" si="20"/>
        <v>0</v>
      </c>
      <c r="R42" s="4"/>
      <c r="S42" s="79"/>
      <c r="T42" s="79"/>
      <c r="U42" s="79"/>
      <c r="V42" s="26"/>
      <c r="W42" s="80"/>
      <c r="X42" s="80"/>
      <c r="Y42" s="12">
        <f t="shared" si="21"/>
        <v>0</v>
      </c>
    </row>
    <row r="43" spans="1:25" x14ac:dyDescent="0.3">
      <c r="A43">
        <v>72113</v>
      </c>
      <c r="B43" t="s">
        <v>51</v>
      </c>
      <c r="C43" s="80"/>
      <c r="D43" s="80"/>
      <c r="E43" s="80"/>
      <c r="F43" s="80"/>
      <c r="G43" s="80"/>
      <c r="H43" s="80"/>
      <c r="I43" s="80"/>
      <c r="J43" s="31">
        <v>0</v>
      </c>
      <c r="K43" s="4"/>
      <c r="L43" s="79"/>
      <c r="M43" s="79"/>
      <c r="N43" s="79"/>
      <c r="O43" s="79"/>
      <c r="P43" s="79"/>
      <c r="Q43" s="31">
        <f t="shared" si="20"/>
        <v>0</v>
      </c>
      <c r="R43" s="4"/>
      <c r="S43" s="79"/>
      <c r="T43" s="79"/>
      <c r="U43" s="79"/>
      <c r="V43" s="26"/>
      <c r="W43" s="80"/>
      <c r="X43" s="80"/>
      <c r="Y43" s="12">
        <f t="shared" si="21"/>
        <v>0</v>
      </c>
    </row>
    <row r="44" spans="1:25" x14ac:dyDescent="0.3">
      <c r="A44">
        <v>72115</v>
      </c>
      <c r="B44" t="s">
        <v>50</v>
      </c>
      <c r="C44" s="80"/>
      <c r="D44" s="80"/>
      <c r="E44" s="80"/>
      <c r="F44" s="80"/>
      <c r="G44" s="80"/>
      <c r="H44" s="80"/>
      <c r="I44" s="80"/>
      <c r="J44" s="31">
        <v>0</v>
      </c>
      <c r="K44" s="4"/>
      <c r="L44" s="79"/>
      <c r="M44" s="79"/>
      <c r="N44" s="79"/>
      <c r="O44" s="79"/>
      <c r="P44" s="79"/>
      <c r="Q44" s="31">
        <f t="shared" si="20"/>
        <v>0</v>
      </c>
      <c r="R44" s="4"/>
      <c r="S44" s="79"/>
      <c r="T44" s="79"/>
      <c r="U44" s="79"/>
      <c r="V44" s="26"/>
      <c r="W44" s="80"/>
      <c r="X44" s="80"/>
      <c r="Y44" s="12">
        <f t="shared" si="21"/>
        <v>0</v>
      </c>
    </row>
    <row r="45" spans="1:25" ht="15.6" x14ac:dyDescent="0.3">
      <c r="A45" s="4"/>
      <c r="B45" s="4"/>
      <c r="C45" s="4"/>
      <c r="D45" s="4"/>
      <c r="E45" s="4"/>
      <c r="F45" s="22"/>
      <c r="G45" s="21" t="s">
        <v>74</v>
      </c>
      <c r="H45" s="4"/>
      <c r="I45" s="4"/>
      <c r="J45" s="24">
        <f>SUM(J39:J44)</f>
        <v>0</v>
      </c>
      <c r="K45" s="4"/>
      <c r="L45" s="4"/>
      <c r="M45" s="4"/>
      <c r="N45" s="22"/>
      <c r="O45" s="4"/>
      <c r="P45" s="4"/>
      <c r="Q45" s="24">
        <f>SUM(Q39:Q44)</f>
        <v>0</v>
      </c>
      <c r="R45" s="4"/>
      <c r="S45" s="4"/>
      <c r="T45" s="4"/>
      <c r="U45" s="22"/>
      <c r="V45" s="38"/>
      <c r="W45" s="4"/>
      <c r="X45" s="4"/>
      <c r="Y45" s="24">
        <f>SUM(Y39:Y44)</f>
        <v>0</v>
      </c>
    </row>
    <row r="46" spans="1:25" x14ac:dyDescent="0.3">
      <c r="K46" s="4"/>
      <c r="R46" s="4"/>
      <c r="V46" s="4"/>
    </row>
    <row r="47" spans="1:25" ht="15.6" x14ac:dyDescent="0.3">
      <c r="A47" s="1" t="s">
        <v>52</v>
      </c>
      <c r="C47" s="80"/>
      <c r="D47" s="80"/>
      <c r="E47" s="80"/>
      <c r="F47" s="80"/>
      <c r="G47" s="80"/>
      <c r="H47" s="80"/>
      <c r="I47" s="80"/>
      <c r="K47" s="4"/>
      <c r="L47" s="79"/>
      <c r="M47" s="79"/>
      <c r="N47" s="79"/>
      <c r="O47" s="79"/>
      <c r="P47" s="79"/>
      <c r="R47" s="4"/>
      <c r="S47" s="79"/>
      <c r="T47" s="79"/>
      <c r="U47" s="79"/>
      <c r="V47" s="4"/>
      <c r="W47" s="80"/>
      <c r="X47" s="80"/>
    </row>
    <row r="48" spans="1:25" x14ac:dyDescent="0.3">
      <c r="A48" s="17">
        <v>72202</v>
      </c>
      <c r="B48" s="17" t="s">
        <v>53</v>
      </c>
      <c r="C48" s="80"/>
      <c r="D48" s="80"/>
      <c r="E48" s="80"/>
      <c r="F48" s="80"/>
      <c r="G48" s="80"/>
      <c r="H48" s="80"/>
      <c r="I48" s="80"/>
      <c r="J48" s="36">
        <v>0</v>
      </c>
      <c r="K48" s="4"/>
      <c r="L48" s="79"/>
      <c r="M48" s="79"/>
      <c r="N48" s="79"/>
      <c r="O48" s="79"/>
      <c r="P48" s="79"/>
      <c r="Q48" s="36">
        <v>0</v>
      </c>
      <c r="R48" s="4"/>
      <c r="S48" s="79"/>
      <c r="T48" s="79"/>
      <c r="U48" s="79"/>
      <c r="V48" s="40"/>
      <c r="W48" s="80"/>
      <c r="X48" s="80"/>
      <c r="Y48" s="44">
        <f>J48+Q48</f>
        <v>0</v>
      </c>
    </row>
    <row r="49" spans="1:25" x14ac:dyDescent="0.3">
      <c r="A49" s="17"/>
      <c r="B49" s="17" t="s">
        <v>110</v>
      </c>
      <c r="C49" s="74"/>
      <c r="D49" s="74"/>
      <c r="E49" s="74"/>
      <c r="F49" s="74"/>
      <c r="G49" s="74"/>
      <c r="H49" s="74"/>
      <c r="I49" s="74"/>
      <c r="J49" s="36">
        <v>0</v>
      </c>
      <c r="K49" s="4"/>
      <c r="L49" s="73"/>
      <c r="M49" s="73"/>
      <c r="N49" s="73"/>
      <c r="O49" s="73"/>
      <c r="P49" s="73"/>
      <c r="Q49" s="36">
        <v>0</v>
      </c>
      <c r="R49" s="4"/>
      <c r="S49" s="73"/>
      <c r="T49" s="73"/>
      <c r="U49" s="73"/>
      <c r="V49" s="40"/>
      <c r="W49" s="74"/>
      <c r="X49" s="74"/>
      <c r="Y49" s="44">
        <f>J49+Q49</f>
        <v>0</v>
      </c>
    </row>
    <row r="50" spans="1:25" x14ac:dyDescent="0.3">
      <c r="A50" s="17">
        <v>72205</v>
      </c>
      <c r="B50" s="17" t="s">
        <v>54</v>
      </c>
      <c r="C50" s="80"/>
      <c r="D50" s="80"/>
      <c r="E50" s="80"/>
      <c r="F50" s="80"/>
      <c r="G50" s="80"/>
      <c r="H50" s="80"/>
      <c r="I50" s="80"/>
      <c r="J50" s="36">
        <v>0</v>
      </c>
      <c r="K50" s="4"/>
      <c r="L50" s="79"/>
      <c r="M50" s="79"/>
      <c r="N50" s="79"/>
      <c r="O50" s="79"/>
      <c r="P50" s="79"/>
      <c r="Q50" s="36">
        <v>0</v>
      </c>
      <c r="R50" s="4"/>
      <c r="S50" s="79"/>
      <c r="T50" s="79"/>
      <c r="U50" s="79"/>
      <c r="V50" s="40"/>
      <c r="W50" s="80"/>
      <c r="X50" s="80"/>
      <c r="Y50" s="44">
        <f>J50+Q50</f>
        <v>0</v>
      </c>
    </row>
    <row r="51" spans="1:25" ht="15.6" x14ac:dyDescent="0.3">
      <c r="A51" s="25"/>
      <c r="B51" s="25"/>
      <c r="C51" s="4"/>
      <c r="D51" s="4"/>
      <c r="E51" s="4"/>
      <c r="F51" s="22"/>
      <c r="G51" s="21" t="s">
        <v>73</v>
      </c>
      <c r="H51" s="4"/>
      <c r="I51" s="4"/>
      <c r="J51" s="24">
        <f>SUM(J48:J50)</f>
        <v>0</v>
      </c>
      <c r="K51" s="4"/>
      <c r="L51" s="4"/>
      <c r="M51" s="4"/>
      <c r="N51" s="22"/>
      <c r="O51" s="4"/>
      <c r="P51" s="4"/>
      <c r="Q51" s="24">
        <f>SUM(Q48:Q50)</f>
        <v>0</v>
      </c>
      <c r="R51" s="4"/>
      <c r="S51" s="4"/>
      <c r="T51" s="4"/>
      <c r="U51" s="22"/>
      <c r="V51" s="38"/>
      <c r="W51" s="4"/>
      <c r="X51" s="4"/>
      <c r="Y51" s="24">
        <f>SUM(Y48:Y50)</f>
        <v>0</v>
      </c>
    </row>
    <row r="52" spans="1:25" x14ac:dyDescent="0.3">
      <c r="A52" s="17"/>
      <c r="B52" s="17"/>
      <c r="K52" s="4"/>
      <c r="R52" s="4"/>
      <c r="V52" s="4"/>
    </row>
    <row r="53" spans="1:25" ht="15.6" x14ac:dyDescent="0.3">
      <c r="A53" s="1" t="s">
        <v>25</v>
      </c>
      <c r="C53" s="80"/>
      <c r="D53" s="80"/>
      <c r="E53" s="80"/>
      <c r="F53" s="80"/>
      <c r="G53" s="80"/>
      <c r="H53" s="80"/>
      <c r="I53" s="80"/>
      <c r="K53" s="4"/>
      <c r="L53" s="79"/>
      <c r="M53" s="79"/>
      <c r="N53" s="79"/>
      <c r="O53" s="79"/>
      <c r="P53" s="79"/>
      <c r="R53" s="4"/>
      <c r="S53" s="79"/>
      <c r="T53" s="79"/>
      <c r="U53" s="79"/>
      <c r="V53" s="4"/>
      <c r="W53" s="80"/>
      <c r="X53" s="80"/>
    </row>
    <row r="54" spans="1:25" x14ac:dyDescent="0.3">
      <c r="A54" s="17">
        <v>72340</v>
      </c>
      <c r="B54" t="s">
        <v>56</v>
      </c>
      <c r="C54" s="80"/>
      <c r="D54" s="80"/>
      <c r="E54" s="80"/>
      <c r="F54" s="80"/>
      <c r="G54" s="80"/>
      <c r="H54" s="80"/>
      <c r="I54" s="80"/>
      <c r="J54" s="31">
        <v>0</v>
      </c>
      <c r="K54" s="4"/>
      <c r="L54" s="79"/>
      <c r="M54" s="79"/>
      <c r="N54" s="79"/>
      <c r="O54" s="79"/>
      <c r="P54" s="79"/>
      <c r="Q54" s="31">
        <v>0</v>
      </c>
      <c r="R54" s="4"/>
      <c r="S54" s="79"/>
      <c r="T54" s="79"/>
      <c r="U54" s="79"/>
      <c r="V54" s="26"/>
      <c r="W54" s="80"/>
      <c r="X54" s="80"/>
      <c r="Y54" s="12">
        <f>J54+Q54</f>
        <v>0</v>
      </c>
    </row>
    <row r="55" spans="1:25" x14ac:dyDescent="0.3">
      <c r="A55">
        <v>72345</v>
      </c>
      <c r="B55" t="s">
        <v>26</v>
      </c>
      <c r="C55" s="80"/>
      <c r="D55" s="80"/>
      <c r="E55" s="80"/>
      <c r="F55" s="80"/>
      <c r="G55" s="80"/>
      <c r="H55" s="80"/>
      <c r="I55" s="80"/>
      <c r="J55" s="7"/>
      <c r="K55" s="4"/>
      <c r="L55" s="79"/>
      <c r="M55" s="79"/>
      <c r="N55" s="79"/>
      <c r="O55" s="79"/>
      <c r="P55" s="79"/>
      <c r="Q55" s="7"/>
      <c r="R55" s="4"/>
      <c r="S55" s="79"/>
      <c r="T55" s="79"/>
      <c r="U55" s="79"/>
      <c r="V55" s="26"/>
      <c r="W55" s="80"/>
      <c r="X55" s="80"/>
      <c r="Y55" s="12"/>
    </row>
    <row r="56" spans="1:25" x14ac:dyDescent="0.3">
      <c r="B56" s="28" t="s">
        <v>82</v>
      </c>
      <c r="C56" s="80"/>
      <c r="D56" s="80"/>
      <c r="E56" s="80"/>
      <c r="F56" s="80"/>
      <c r="G56" s="80"/>
      <c r="H56" s="80"/>
      <c r="I56" s="80"/>
      <c r="J56" s="31">
        <v>0</v>
      </c>
      <c r="K56" s="4"/>
      <c r="L56" s="79"/>
      <c r="M56" s="79"/>
      <c r="N56" s="79"/>
      <c r="O56" s="79"/>
      <c r="P56" s="79"/>
      <c r="Q56" s="31">
        <f>J56</f>
        <v>0</v>
      </c>
      <c r="R56" s="4"/>
      <c r="S56" s="79"/>
      <c r="T56" s="79"/>
      <c r="U56" s="79"/>
      <c r="V56" s="26"/>
      <c r="W56" s="80"/>
      <c r="X56" s="80"/>
      <c r="Y56" s="12">
        <f>J56+Q56</f>
        <v>0</v>
      </c>
    </row>
    <row r="57" spans="1:25" x14ac:dyDescent="0.3">
      <c r="B57" s="28" t="s">
        <v>83</v>
      </c>
      <c r="C57" s="80"/>
      <c r="D57" s="80"/>
      <c r="E57" s="80"/>
      <c r="F57" s="80"/>
      <c r="G57" s="80"/>
      <c r="H57" s="80"/>
      <c r="I57" s="80"/>
      <c r="J57" s="31">
        <v>0</v>
      </c>
      <c r="K57" s="4"/>
      <c r="L57" s="79"/>
      <c r="M57" s="79"/>
      <c r="N57" s="79"/>
      <c r="O57" s="79"/>
      <c r="P57" s="79"/>
      <c r="Q57" s="31">
        <f t="shared" ref="Q57:Q58" si="22">J57</f>
        <v>0</v>
      </c>
      <c r="R57" s="4"/>
      <c r="S57" s="79"/>
      <c r="T57" s="79"/>
      <c r="U57" s="79"/>
      <c r="V57" s="26"/>
      <c r="W57" s="80"/>
      <c r="X57" s="80"/>
      <c r="Y57" s="12">
        <f t="shared" ref="Y57:Y58" si="23">J57+Q57</f>
        <v>0</v>
      </c>
    </row>
    <row r="58" spans="1:25" x14ac:dyDescent="0.3">
      <c r="A58">
        <v>71860</v>
      </c>
      <c r="B58" t="s">
        <v>44</v>
      </c>
      <c r="C58" s="80"/>
      <c r="D58" s="80"/>
      <c r="E58" s="80"/>
      <c r="F58" s="80"/>
      <c r="G58" s="80"/>
      <c r="H58" s="80"/>
      <c r="I58" s="80"/>
      <c r="J58" s="31">
        <v>0</v>
      </c>
      <c r="K58" s="4"/>
      <c r="L58" s="79"/>
      <c r="M58" s="79"/>
      <c r="N58" s="79"/>
      <c r="O58" s="79"/>
      <c r="P58" s="79"/>
      <c r="Q58" s="31">
        <f t="shared" si="22"/>
        <v>0</v>
      </c>
      <c r="R58" s="4"/>
      <c r="S58" s="79"/>
      <c r="T58" s="79"/>
      <c r="U58" s="79"/>
      <c r="V58" s="26"/>
      <c r="W58" s="80"/>
      <c r="X58" s="80"/>
      <c r="Y58" s="12">
        <f t="shared" si="23"/>
        <v>0</v>
      </c>
    </row>
    <row r="59" spans="1:25" ht="15.6" x14ac:dyDescent="0.3">
      <c r="A59" s="4"/>
      <c r="B59" s="4"/>
      <c r="C59" s="4"/>
      <c r="D59" s="4"/>
      <c r="E59" s="4"/>
      <c r="F59" s="22"/>
      <c r="G59" s="21" t="s">
        <v>75</v>
      </c>
      <c r="H59" s="4"/>
      <c r="I59" s="4"/>
      <c r="J59" s="24">
        <f>SUM(J54:J58)</f>
        <v>0</v>
      </c>
      <c r="K59" s="4"/>
      <c r="L59" s="4"/>
      <c r="M59" s="4"/>
      <c r="N59" s="22"/>
      <c r="O59" s="4"/>
      <c r="P59" s="4"/>
      <c r="Q59" s="24">
        <f>SUM(Q54:Q58)</f>
        <v>0</v>
      </c>
      <c r="R59" s="4"/>
      <c r="S59" s="4"/>
      <c r="T59" s="4"/>
      <c r="U59" s="22"/>
      <c r="V59" s="38"/>
      <c r="W59" s="4"/>
      <c r="X59" s="4"/>
      <c r="Y59" s="24">
        <f>SUM(Y54:Y58)</f>
        <v>0</v>
      </c>
    </row>
    <row r="60" spans="1:25" x14ac:dyDescent="0.3">
      <c r="K60" s="4"/>
      <c r="R60" s="4"/>
      <c r="V60" s="4"/>
    </row>
    <row r="61" spans="1:25" ht="15.6" x14ac:dyDescent="0.3">
      <c r="A61" s="1" t="s">
        <v>76</v>
      </c>
      <c r="K61" s="4"/>
      <c r="R61" s="4"/>
      <c r="V61" s="4"/>
    </row>
    <row r="62" spans="1:25" x14ac:dyDescent="0.3">
      <c r="A62" s="17">
        <v>72594</v>
      </c>
      <c r="B62" t="s">
        <v>64</v>
      </c>
      <c r="D62" s="80"/>
      <c r="E62" s="80"/>
      <c r="F62" s="80"/>
      <c r="G62" s="80"/>
      <c r="H62" s="80"/>
      <c r="I62" s="80"/>
      <c r="J62" s="31">
        <v>0</v>
      </c>
      <c r="K62" s="4"/>
      <c r="L62" s="79"/>
      <c r="M62" s="79"/>
      <c r="N62" s="79"/>
      <c r="O62" s="79"/>
      <c r="P62" s="79"/>
      <c r="Q62" s="31">
        <v>0</v>
      </c>
      <c r="R62" s="4"/>
      <c r="S62" s="79"/>
      <c r="T62" s="79"/>
      <c r="U62" s="79"/>
      <c r="V62" s="26"/>
      <c r="W62" s="80"/>
      <c r="X62" s="80"/>
      <c r="Y62" s="12">
        <f>J62+Q62</f>
        <v>0</v>
      </c>
    </row>
    <row r="63" spans="1:25" ht="15.6" x14ac:dyDescent="0.3">
      <c r="A63" s="25"/>
      <c r="B63" s="4"/>
      <c r="C63" s="4"/>
      <c r="D63" s="4"/>
      <c r="E63" s="4"/>
      <c r="F63" s="22"/>
      <c r="G63" s="21" t="s">
        <v>77</v>
      </c>
      <c r="H63" s="4"/>
      <c r="I63" s="4"/>
      <c r="J63" s="27">
        <f>SUM(J62)</f>
        <v>0</v>
      </c>
      <c r="K63" s="4"/>
      <c r="L63" s="4"/>
      <c r="M63" s="4"/>
      <c r="N63" s="22"/>
      <c r="O63" s="4"/>
      <c r="P63" s="4"/>
      <c r="Q63" s="27">
        <f>SUM(Q62)</f>
        <v>0</v>
      </c>
      <c r="R63" s="4"/>
      <c r="S63" s="4"/>
      <c r="T63" s="4"/>
      <c r="U63" s="22"/>
      <c r="V63" s="39"/>
      <c r="W63" s="4"/>
      <c r="X63" s="4"/>
      <c r="Y63" s="27">
        <f>SUM(Y62)</f>
        <v>0</v>
      </c>
    </row>
    <row r="64" spans="1:25" ht="15.6" x14ac:dyDescent="0.3">
      <c r="A64" s="1"/>
      <c r="K64" s="4"/>
      <c r="R64" s="4"/>
      <c r="V64" s="4"/>
    </row>
    <row r="65" spans="1:25" ht="15.6" x14ac:dyDescent="0.3">
      <c r="A65" s="1" t="s">
        <v>32</v>
      </c>
      <c r="C65" s="80"/>
      <c r="D65" s="80"/>
      <c r="E65" s="80"/>
      <c r="F65" s="80"/>
      <c r="G65" s="80"/>
      <c r="H65" s="80"/>
      <c r="I65" s="80"/>
      <c r="K65" s="4"/>
      <c r="L65" s="79"/>
      <c r="M65" s="79"/>
      <c r="N65" s="79"/>
      <c r="O65" s="79"/>
      <c r="P65" s="79"/>
      <c r="R65" s="4"/>
      <c r="S65" s="79"/>
      <c r="T65" s="79"/>
      <c r="U65" s="79"/>
      <c r="V65" s="4"/>
      <c r="W65" s="80"/>
      <c r="X65" s="80"/>
    </row>
    <row r="66" spans="1:25" x14ac:dyDescent="0.3">
      <c r="A66">
        <v>70605</v>
      </c>
      <c r="B66" t="s">
        <v>28</v>
      </c>
      <c r="C66" s="80"/>
      <c r="D66" s="80"/>
      <c r="E66" s="80"/>
      <c r="F66" s="80"/>
      <c r="G66" s="80"/>
      <c r="H66" s="80"/>
      <c r="I66" s="80"/>
      <c r="J66" s="31">
        <v>0</v>
      </c>
      <c r="K66" s="4"/>
      <c r="L66" s="79"/>
      <c r="M66" s="79"/>
      <c r="N66" s="79"/>
      <c r="O66" s="79"/>
      <c r="P66" s="79"/>
      <c r="Q66" s="31">
        <v>0</v>
      </c>
      <c r="R66" s="4"/>
      <c r="S66" s="79"/>
      <c r="T66" s="79"/>
      <c r="U66" s="79"/>
      <c r="V66" s="26"/>
      <c r="W66" s="80"/>
      <c r="X66" s="80"/>
      <c r="Y66" s="12">
        <f>J66+Q66</f>
        <v>0</v>
      </c>
    </row>
    <row r="67" spans="1:25" x14ac:dyDescent="0.3">
      <c r="B67" t="s">
        <v>110</v>
      </c>
      <c r="C67" s="80"/>
      <c r="D67" s="80"/>
      <c r="E67" s="80"/>
      <c r="F67" s="80"/>
      <c r="G67" s="80"/>
      <c r="H67" s="80"/>
      <c r="I67" s="80"/>
      <c r="J67" s="31">
        <v>0</v>
      </c>
      <c r="K67" s="4"/>
      <c r="L67" s="70"/>
      <c r="M67" s="70"/>
      <c r="N67" s="70"/>
      <c r="O67" s="79"/>
      <c r="P67" s="79"/>
      <c r="Q67" s="31">
        <v>0</v>
      </c>
      <c r="R67" s="4"/>
      <c r="S67" s="70"/>
      <c r="T67" s="70"/>
      <c r="U67" s="70"/>
      <c r="V67" s="26"/>
      <c r="W67" s="80"/>
      <c r="X67" s="80"/>
      <c r="Y67" s="12">
        <f>J67+Q67</f>
        <v>0</v>
      </c>
    </row>
    <row r="68" spans="1:25" x14ac:dyDescent="0.3">
      <c r="A68">
        <v>71226</v>
      </c>
      <c r="B68" t="s">
        <v>33</v>
      </c>
      <c r="C68" s="80"/>
      <c r="D68" s="80"/>
      <c r="E68" s="80"/>
      <c r="F68" s="80"/>
      <c r="G68" s="80"/>
      <c r="H68" s="80"/>
      <c r="I68" s="80"/>
      <c r="J68" s="31">
        <v>0</v>
      </c>
      <c r="K68" s="4"/>
      <c r="L68" s="79"/>
      <c r="M68" s="79"/>
      <c r="N68" s="79"/>
      <c r="O68" s="79"/>
      <c r="P68" s="79"/>
      <c r="Q68" s="31">
        <v>0</v>
      </c>
      <c r="R68" s="4"/>
      <c r="S68" s="79"/>
      <c r="T68" s="79"/>
      <c r="U68" s="79"/>
      <c r="V68" s="26"/>
      <c r="W68" s="80"/>
      <c r="X68" s="80"/>
      <c r="Y68" s="12">
        <f>J68+Q68</f>
        <v>0</v>
      </c>
    </row>
    <row r="69" spans="1:25" ht="15.6" x14ac:dyDescent="0.3">
      <c r="A69" s="4"/>
      <c r="B69" s="4"/>
      <c r="C69" s="4"/>
      <c r="D69" s="4"/>
      <c r="E69" s="4"/>
      <c r="F69" s="22"/>
      <c r="G69" s="21" t="s">
        <v>78</v>
      </c>
      <c r="H69" s="4"/>
      <c r="I69" s="4"/>
      <c r="J69" s="27">
        <f>SUM(J66:J68)</f>
        <v>0</v>
      </c>
      <c r="K69" s="4"/>
      <c r="L69" s="4"/>
      <c r="M69" s="4"/>
      <c r="N69" s="22"/>
      <c r="O69" s="4"/>
      <c r="P69" s="4"/>
      <c r="Q69" s="27">
        <f>SUM(Q66:Q68)</f>
        <v>0</v>
      </c>
      <c r="R69" s="4"/>
      <c r="S69" s="4"/>
      <c r="T69" s="4"/>
      <c r="U69" s="22"/>
      <c r="V69" s="39"/>
      <c r="W69" s="4"/>
      <c r="X69" s="4"/>
      <c r="Y69" s="27">
        <f>SUM(Y66:Y68)</f>
        <v>0</v>
      </c>
    </row>
    <row r="70" spans="1:25" x14ac:dyDescent="0.3">
      <c r="K70" s="4"/>
      <c r="R70" s="4"/>
      <c r="V70" s="4"/>
    </row>
    <row r="71" spans="1:25" ht="15.6" x14ac:dyDescent="0.3">
      <c r="A71" s="1" t="s">
        <v>65</v>
      </c>
      <c r="C71" s="80"/>
      <c r="D71" s="80"/>
      <c r="E71" s="80"/>
      <c r="F71" s="80"/>
      <c r="G71" s="80"/>
      <c r="H71" s="80"/>
      <c r="I71" s="80"/>
      <c r="K71" s="4"/>
      <c r="L71" s="79"/>
      <c r="M71" s="79"/>
      <c r="N71" s="79"/>
      <c r="O71" s="79"/>
      <c r="P71" s="79"/>
      <c r="R71" s="4"/>
      <c r="S71" s="79"/>
      <c r="T71" s="79"/>
      <c r="U71" s="79"/>
      <c r="V71" s="4"/>
      <c r="W71" s="80"/>
      <c r="X71" s="80"/>
    </row>
    <row r="72" spans="1:25" x14ac:dyDescent="0.3">
      <c r="A72" s="17">
        <v>72757</v>
      </c>
      <c r="B72" t="s">
        <v>66</v>
      </c>
      <c r="C72" s="80"/>
      <c r="D72" s="80"/>
      <c r="E72" s="80"/>
      <c r="F72" s="80"/>
      <c r="G72" s="80"/>
      <c r="H72" s="80"/>
      <c r="I72" s="80"/>
      <c r="J72" s="31">
        <v>0</v>
      </c>
      <c r="K72" s="4"/>
      <c r="L72" s="79"/>
      <c r="M72" s="79"/>
      <c r="N72" s="79"/>
      <c r="O72" s="79"/>
      <c r="P72" s="79"/>
      <c r="Q72" s="31">
        <f>J72</f>
        <v>0</v>
      </c>
      <c r="R72" s="4"/>
      <c r="S72" s="79"/>
      <c r="T72" s="79"/>
      <c r="U72" s="79"/>
      <c r="V72" s="26"/>
      <c r="W72" s="80"/>
      <c r="X72" s="80"/>
      <c r="Y72" s="12">
        <f>J72+Q72</f>
        <v>0</v>
      </c>
    </row>
    <row r="73" spans="1:25" ht="15.6" x14ac:dyDescent="0.3">
      <c r="A73" s="25"/>
      <c r="B73" s="4"/>
      <c r="C73" s="4"/>
      <c r="D73" s="4"/>
      <c r="E73" s="4"/>
      <c r="F73" s="22"/>
      <c r="G73" s="21" t="s">
        <v>79</v>
      </c>
      <c r="H73" s="4"/>
      <c r="I73" s="4"/>
      <c r="J73" s="27">
        <f>SUM(J72)</f>
        <v>0</v>
      </c>
      <c r="K73" s="4"/>
      <c r="L73" s="4"/>
      <c r="M73" s="4"/>
      <c r="N73" s="22"/>
      <c r="O73" s="4"/>
      <c r="P73" s="4"/>
      <c r="Q73" s="27">
        <f>SUM(Q72)</f>
        <v>0</v>
      </c>
      <c r="R73" s="4"/>
      <c r="S73" s="4"/>
      <c r="T73" s="4"/>
      <c r="U73" s="22"/>
      <c r="V73" s="39"/>
      <c r="W73" s="4"/>
      <c r="X73" s="4"/>
      <c r="Y73" s="27">
        <f>SUM(Y72)</f>
        <v>0</v>
      </c>
    </row>
    <row r="74" spans="1:25" ht="15.6" x14ac:dyDescent="0.3">
      <c r="A74" s="1"/>
      <c r="K74" s="4"/>
      <c r="R74" s="4"/>
      <c r="V74" s="4"/>
    </row>
    <row r="75" spans="1:25" ht="15.6" x14ac:dyDescent="0.3">
      <c r="A75" s="1" t="s">
        <v>68</v>
      </c>
      <c r="C75" s="80"/>
      <c r="D75" s="80"/>
      <c r="E75" s="80"/>
      <c r="F75" s="80"/>
      <c r="G75" s="80"/>
      <c r="H75" s="80"/>
      <c r="I75" s="80"/>
      <c r="K75" s="4"/>
      <c r="L75" s="79"/>
      <c r="M75" s="79"/>
      <c r="N75" s="79"/>
      <c r="O75" s="79"/>
      <c r="P75" s="79"/>
      <c r="R75" s="4"/>
      <c r="S75" s="79"/>
      <c r="T75" s="79"/>
      <c r="U75" s="79"/>
      <c r="V75" s="4"/>
      <c r="W75" s="80"/>
      <c r="X75" s="80"/>
    </row>
    <row r="76" spans="1:25" x14ac:dyDescent="0.3">
      <c r="A76" s="17">
        <v>72761</v>
      </c>
      <c r="B76" t="s">
        <v>70</v>
      </c>
      <c r="C76" s="80"/>
      <c r="D76" s="80"/>
      <c r="E76" s="80"/>
      <c r="F76" s="80"/>
      <c r="G76" s="80"/>
      <c r="H76" s="80"/>
      <c r="I76" s="80"/>
      <c r="J76" s="31">
        <v>0</v>
      </c>
      <c r="K76" s="4"/>
      <c r="L76" s="79"/>
      <c r="M76" s="79"/>
      <c r="N76" s="79"/>
      <c r="O76" s="79"/>
      <c r="P76" s="79"/>
      <c r="Q76" s="31">
        <v>0</v>
      </c>
      <c r="R76" s="4"/>
      <c r="S76" s="79"/>
      <c r="T76" s="79"/>
      <c r="U76" s="79"/>
      <c r="V76" s="26"/>
      <c r="W76" s="80"/>
      <c r="X76" s="80"/>
      <c r="Y76" s="12">
        <f>J76+Q76</f>
        <v>0</v>
      </c>
    </row>
    <row r="77" spans="1:25" x14ac:dyDescent="0.3">
      <c r="A77" s="17">
        <v>72763</v>
      </c>
      <c r="B77" t="s">
        <v>69</v>
      </c>
      <c r="C77" s="80"/>
      <c r="D77" s="80"/>
      <c r="E77" s="80"/>
      <c r="F77" s="80"/>
      <c r="G77" s="80"/>
      <c r="H77" s="80"/>
      <c r="I77" s="80"/>
      <c r="J77" s="31">
        <v>0</v>
      </c>
      <c r="K77" s="4"/>
      <c r="L77" s="79"/>
      <c r="M77" s="79"/>
      <c r="N77" s="79"/>
      <c r="O77" s="79"/>
      <c r="P77" s="79"/>
      <c r="Q77" s="31">
        <v>0</v>
      </c>
      <c r="R77" s="4"/>
      <c r="S77" s="79"/>
      <c r="T77" s="79"/>
      <c r="U77" s="79"/>
      <c r="V77" s="26"/>
      <c r="W77" s="80"/>
      <c r="X77" s="80"/>
      <c r="Y77" s="12">
        <f t="shared" ref="Y77:Y78" si="24">J77+Q77</f>
        <v>0</v>
      </c>
    </row>
    <row r="78" spans="1:25" x14ac:dyDescent="0.3">
      <c r="A78" s="17">
        <v>72765</v>
      </c>
      <c r="B78" t="s">
        <v>71</v>
      </c>
      <c r="C78" s="80"/>
      <c r="D78" s="80"/>
      <c r="E78" s="80"/>
      <c r="F78" s="80"/>
      <c r="G78" s="80"/>
      <c r="H78" s="80"/>
      <c r="I78" s="80"/>
      <c r="J78" s="31">
        <v>0</v>
      </c>
      <c r="K78" s="4"/>
      <c r="L78" s="79"/>
      <c r="M78" s="79"/>
      <c r="N78" s="79"/>
      <c r="O78" s="79"/>
      <c r="P78" s="79"/>
      <c r="Q78" s="31">
        <v>0</v>
      </c>
      <c r="R78" s="4"/>
      <c r="S78" s="79"/>
      <c r="T78" s="79"/>
      <c r="U78" s="79"/>
      <c r="V78" s="26"/>
      <c r="W78" s="80"/>
      <c r="X78" s="80"/>
      <c r="Y78" s="12">
        <f t="shared" si="24"/>
        <v>0</v>
      </c>
    </row>
    <row r="79" spans="1:25" ht="15.6" x14ac:dyDescent="0.3">
      <c r="A79" s="25"/>
      <c r="B79" s="4"/>
      <c r="C79" s="4"/>
      <c r="D79" s="4"/>
      <c r="E79" s="4"/>
      <c r="F79" s="22"/>
      <c r="G79" s="21" t="s">
        <v>80</v>
      </c>
      <c r="H79" s="4"/>
      <c r="I79" s="4"/>
      <c r="J79" s="27">
        <f>SUM(J76:J78)</f>
        <v>0</v>
      </c>
      <c r="K79" s="4"/>
      <c r="L79" s="4"/>
      <c r="M79" s="4"/>
      <c r="N79" s="22"/>
      <c r="O79" s="4"/>
      <c r="P79" s="4"/>
      <c r="Q79" s="27">
        <f>SUM(Q76:Q78)</f>
        <v>0</v>
      </c>
      <c r="R79" s="4"/>
      <c r="S79" s="4"/>
      <c r="T79" s="4"/>
      <c r="U79" s="22"/>
      <c r="V79" s="39"/>
      <c r="W79" s="4"/>
      <c r="X79" s="4"/>
      <c r="Y79" s="27">
        <f>SUM(Y76:Y78)</f>
        <v>0</v>
      </c>
    </row>
    <row r="80" spans="1:25" ht="15.6" x14ac:dyDescent="0.3">
      <c r="A80" s="1"/>
      <c r="K80" s="4"/>
      <c r="R80" s="4"/>
      <c r="V80" s="4"/>
    </row>
    <row r="81" spans="1:25" ht="15.6" x14ac:dyDescent="0.3">
      <c r="A81" s="1" t="s">
        <v>40</v>
      </c>
      <c r="C81" s="80"/>
      <c r="D81" s="80"/>
      <c r="E81" s="80"/>
      <c r="F81" s="80"/>
      <c r="G81" s="80"/>
      <c r="H81" s="80"/>
      <c r="I81" s="80"/>
      <c r="K81" s="4"/>
      <c r="L81" s="79"/>
      <c r="M81" s="79"/>
      <c r="N81" s="79"/>
      <c r="O81" s="79"/>
      <c r="P81" s="79"/>
      <c r="R81" s="4"/>
      <c r="S81" s="79"/>
      <c r="T81" s="79"/>
      <c r="U81" s="79"/>
      <c r="V81" s="4"/>
      <c r="W81" s="80"/>
      <c r="X81" s="80"/>
    </row>
    <row r="82" spans="1:25" x14ac:dyDescent="0.3">
      <c r="A82" s="17">
        <v>71783</v>
      </c>
      <c r="B82" s="17" t="s">
        <v>41</v>
      </c>
      <c r="C82" s="80"/>
      <c r="D82" s="80"/>
      <c r="E82" s="80"/>
      <c r="F82" s="80"/>
      <c r="G82" s="80"/>
      <c r="H82" s="80"/>
      <c r="I82" s="80"/>
      <c r="J82" s="31">
        <v>0</v>
      </c>
      <c r="K82" s="4"/>
      <c r="L82" s="79"/>
      <c r="M82" s="79"/>
      <c r="N82" s="79"/>
      <c r="O82" s="79"/>
      <c r="P82" s="79"/>
      <c r="Q82" s="31">
        <v>0</v>
      </c>
      <c r="R82" s="4"/>
      <c r="S82" s="79"/>
      <c r="T82" s="79"/>
      <c r="U82" s="79"/>
      <c r="V82" s="26"/>
      <c r="W82" s="80"/>
      <c r="X82" s="80"/>
      <c r="Y82" s="12">
        <f>J82+Q82</f>
        <v>0</v>
      </c>
    </row>
    <row r="83" spans="1:25" x14ac:dyDescent="0.3">
      <c r="A83" s="17">
        <v>71785</v>
      </c>
      <c r="B83" s="17" t="s">
        <v>42</v>
      </c>
      <c r="C83" s="80"/>
      <c r="D83" s="80"/>
      <c r="E83" s="80"/>
      <c r="F83" s="80"/>
      <c r="G83" s="80"/>
      <c r="H83" s="80"/>
      <c r="I83" s="80"/>
      <c r="J83" s="31">
        <v>0</v>
      </c>
      <c r="K83" s="4"/>
      <c r="L83" s="79"/>
      <c r="M83" s="79"/>
      <c r="N83" s="79"/>
      <c r="O83" s="79"/>
      <c r="P83" s="79"/>
      <c r="Q83" s="31">
        <v>0</v>
      </c>
      <c r="R83" s="4"/>
      <c r="S83" s="79"/>
      <c r="T83" s="79"/>
      <c r="U83" s="79"/>
      <c r="V83" s="26"/>
      <c r="W83" s="80"/>
      <c r="X83" s="80"/>
      <c r="Y83" s="12">
        <f t="shared" ref="Y83:Y84" si="25">J83+Q83</f>
        <v>0</v>
      </c>
    </row>
    <row r="84" spans="1:25" x14ac:dyDescent="0.3">
      <c r="A84" s="17">
        <v>71787</v>
      </c>
      <c r="B84" s="17" t="s">
        <v>43</v>
      </c>
      <c r="C84" s="80"/>
      <c r="D84" s="80"/>
      <c r="E84" s="80"/>
      <c r="F84" s="80"/>
      <c r="G84" s="80"/>
      <c r="H84" s="80"/>
      <c r="I84" s="80"/>
      <c r="J84" s="31">
        <v>0</v>
      </c>
      <c r="K84" s="4"/>
      <c r="L84" s="79"/>
      <c r="M84" s="79"/>
      <c r="N84" s="79"/>
      <c r="O84" s="79"/>
      <c r="P84" s="79"/>
      <c r="Q84" s="31">
        <v>0</v>
      </c>
      <c r="R84" s="4"/>
      <c r="S84" s="79"/>
      <c r="T84" s="79"/>
      <c r="U84" s="79"/>
      <c r="V84" s="26"/>
      <c r="W84" s="80"/>
      <c r="X84" s="80"/>
      <c r="Y84" s="12">
        <f t="shared" si="25"/>
        <v>0</v>
      </c>
    </row>
    <row r="85" spans="1:25" ht="15.6" x14ac:dyDescent="0.3">
      <c r="A85" s="25"/>
      <c r="B85" s="25"/>
      <c r="C85" s="25"/>
      <c r="D85" s="4"/>
      <c r="E85" s="4"/>
      <c r="F85" s="22"/>
      <c r="G85" s="21" t="s">
        <v>81</v>
      </c>
      <c r="H85" s="4"/>
      <c r="I85" s="4"/>
      <c r="J85" s="27">
        <f>SUM(J82:J84)</f>
        <v>0</v>
      </c>
      <c r="K85" s="4"/>
      <c r="L85" s="4"/>
      <c r="M85" s="4"/>
      <c r="N85" s="22"/>
      <c r="O85" s="4"/>
      <c r="P85" s="4"/>
      <c r="Q85" s="27">
        <f>SUM(Q82:Q84)</f>
        <v>0</v>
      </c>
      <c r="R85" s="4"/>
      <c r="S85" s="4"/>
      <c r="T85" s="4"/>
      <c r="U85" s="22"/>
      <c r="V85" s="39"/>
      <c r="W85" s="4"/>
      <c r="X85" s="4"/>
      <c r="Y85" s="27">
        <f>SUM(Y82:Y84)</f>
        <v>0</v>
      </c>
    </row>
    <row r="86" spans="1:25" x14ac:dyDescent="0.3">
      <c r="A86" s="17"/>
      <c r="B86" s="17"/>
      <c r="C86" s="17"/>
      <c r="K86" s="4"/>
      <c r="R86" s="4"/>
      <c r="V86" s="4"/>
    </row>
    <row r="87" spans="1:25" ht="15.6" x14ac:dyDescent="0.3">
      <c r="A87" s="1" t="s">
        <v>35</v>
      </c>
      <c r="K87" s="4"/>
      <c r="R87" s="4"/>
      <c r="V87" s="4"/>
    </row>
    <row r="88" spans="1:25" x14ac:dyDescent="0.3">
      <c r="A88" s="17">
        <v>71462</v>
      </c>
      <c r="B88" t="s">
        <v>36</v>
      </c>
      <c r="C88" s="80"/>
      <c r="D88" s="80"/>
      <c r="E88" s="80"/>
      <c r="F88" s="80"/>
      <c r="G88" s="80"/>
      <c r="H88" s="80"/>
      <c r="I88" s="80"/>
      <c r="J88" s="31">
        <v>0</v>
      </c>
      <c r="K88" s="4"/>
      <c r="L88" s="79"/>
      <c r="M88" s="79"/>
      <c r="N88" s="79"/>
      <c r="O88" s="79"/>
      <c r="P88" s="79"/>
      <c r="Q88" s="31">
        <v>0</v>
      </c>
      <c r="R88" s="4"/>
      <c r="S88" s="79"/>
      <c r="T88" s="79"/>
      <c r="U88" s="79"/>
      <c r="V88" s="26"/>
      <c r="W88" s="80"/>
      <c r="X88" s="80"/>
      <c r="Y88" s="12">
        <f>J88+Q88</f>
        <v>0</v>
      </c>
    </row>
    <row r="89" spans="1:25" x14ac:dyDescent="0.3">
      <c r="A89" s="17">
        <v>71464</v>
      </c>
      <c r="B89" t="s">
        <v>37</v>
      </c>
      <c r="C89" s="80"/>
      <c r="D89" s="80"/>
      <c r="E89" s="80"/>
      <c r="F89" s="80"/>
      <c r="G89" s="80"/>
      <c r="H89" s="80"/>
      <c r="I89" s="80"/>
      <c r="J89" s="31">
        <v>0</v>
      </c>
      <c r="K89" s="4"/>
      <c r="L89" s="79"/>
      <c r="M89" s="79"/>
      <c r="N89" s="79"/>
      <c r="O89" s="79"/>
      <c r="P89" s="79"/>
      <c r="Q89" s="31">
        <v>0</v>
      </c>
      <c r="R89" s="4"/>
      <c r="S89" s="79"/>
      <c r="T89" s="79"/>
      <c r="U89" s="79"/>
      <c r="V89" s="26"/>
      <c r="W89" s="80"/>
      <c r="X89" s="80"/>
      <c r="Y89" s="12">
        <f t="shared" ref="Y89:Y90" si="26">J89+Q89</f>
        <v>0</v>
      </c>
    </row>
    <row r="90" spans="1:25" x14ac:dyDescent="0.3">
      <c r="A90">
        <v>71468</v>
      </c>
      <c r="B90" t="s">
        <v>38</v>
      </c>
      <c r="C90" s="80"/>
      <c r="D90" s="80"/>
      <c r="E90" s="80"/>
      <c r="F90" s="80"/>
      <c r="G90" s="80"/>
      <c r="H90" s="80"/>
      <c r="I90" s="80"/>
      <c r="J90" s="31">
        <v>0</v>
      </c>
      <c r="K90" s="4"/>
      <c r="L90" s="79"/>
      <c r="M90" s="79"/>
      <c r="N90" s="79"/>
      <c r="O90" s="79"/>
      <c r="P90" s="79"/>
      <c r="Q90" s="31">
        <v>0</v>
      </c>
      <c r="R90" s="4"/>
      <c r="S90" s="79"/>
      <c r="T90" s="79"/>
      <c r="U90" s="79"/>
      <c r="V90" s="26"/>
      <c r="W90" s="80"/>
      <c r="X90" s="80"/>
      <c r="Y90" s="12">
        <f t="shared" si="26"/>
        <v>0</v>
      </c>
    </row>
    <row r="91" spans="1:25" ht="15.6" x14ac:dyDescent="0.3">
      <c r="A91" s="4"/>
      <c r="B91" s="4"/>
      <c r="C91" s="4"/>
      <c r="D91" s="4"/>
      <c r="E91" s="4"/>
      <c r="F91" s="22"/>
      <c r="G91" s="21" t="s">
        <v>84</v>
      </c>
      <c r="H91" s="4"/>
      <c r="I91" s="4"/>
      <c r="J91" s="27">
        <f>SUM(J88:J90)</f>
        <v>0</v>
      </c>
      <c r="K91" s="4"/>
      <c r="L91" s="4"/>
      <c r="M91" s="4"/>
      <c r="N91" s="22"/>
      <c r="O91" s="4"/>
      <c r="P91" s="4"/>
      <c r="Q91" s="27">
        <f>SUM(Q88:Q90)</f>
        <v>0</v>
      </c>
      <c r="R91" s="4"/>
      <c r="S91" s="4"/>
      <c r="T91" s="4"/>
      <c r="U91" s="22"/>
      <c r="V91" s="39"/>
      <c r="W91" s="4"/>
      <c r="X91" s="4"/>
      <c r="Y91" s="27">
        <f>SUM(Y88:Y90)</f>
        <v>0</v>
      </c>
    </row>
    <row r="92" spans="1:25" x14ac:dyDescent="0.3">
      <c r="K92" s="4"/>
      <c r="R92" s="4"/>
      <c r="V92" s="4"/>
    </row>
    <row r="93" spans="1:25" ht="15.6" x14ac:dyDescent="0.3">
      <c r="A93" s="1" t="s">
        <v>57</v>
      </c>
      <c r="C93" s="80"/>
      <c r="D93" s="80"/>
      <c r="E93" s="80"/>
      <c r="F93" s="80"/>
      <c r="G93" s="80"/>
      <c r="H93" s="80"/>
      <c r="I93" s="80"/>
      <c r="K93" s="4"/>
      <c r="L93" s="79"/>
      <c r="M93" s="79"/>
      <c r="N93" s="79"/>
      <c r="O93" s="79"/>
      <c r="P93" s="79"/>
      <c r="R93" s="4"/>
      <c r="S93" s="79"/>
      <c r="T93" s="79"/>
      <c r="U93" s="79"/>
      <c r="V93" s="4"/>
      <c r="W93" s="80"/>
      <c r="X93" s="80"/>
    </row>
    <row r="94" spans="1:25" x14ac:dyDescent="0.3">
      <c r="A94">
        <v>72421</v>
      </c>
      <c r="B94" t="s">
        <v>58</v>
      </c>
      <c r="C94" s="80"/>
      <c r="D94" s="80"/>
      <c r="E94" s="80"/>
      <c r="F94" s="80"/>
      <c r="G94" s="80"/>
      <c r="H94" s="80"/>
      <c r="I94" s="80"/>
      <c r="J94" s="31">
        <v>0</v>
      </c>
      <c r="K94" s="4"/>
      <c r="L94" s="79"/>
      <c r="M94" s="79"/>
      <c r="N94" s="79"/>
      <c r="O94" s="79"/>
      <c r="P94" s="79"/>
      <c r="Q94" s="31">
        <v>0</v>
      </c>
      <c r="R94" s="4"/>
      <c r="S94" s="79"/>
      <c r="T94" s="79"/>
      <c r="U94" s="79"/>
      <c r="V94" s="4"/>
      <c r="W94" s="80"/>
      <c r="X94" s="80"/>
      <c r="Y94" s="7">
        <f>J94+Q94</f>
        <v>0</v>
      </c>
    </row>
    <row r="95" spans="1:25" x14ac:dyDescent="0.3">
      <c r="A95">
        <v>72424</v>
      </c>
      <c r="B95" t="s">
        <v>59</v>
      </c>
      <c r="C95" s="80"/>
      <c r="D95" s="80"/>
      <c r="E95" s="80"/>
      <c r="F95" s="80"/>
      <c r="G95" s="80"/>
      <c r="H95" s="80"/>
      <c r="I95" s="80"/>
      <c r="J95" s="31">
        <v>0</v>
      </c>
      <c r="K95" s="4"/>
      <c r="L95" s="79"/>
      <c r="M95" s="79"/>
      <c r="N95" s="79"/>
      <c r="O95" s="79"/>
      <c r="P95" s="79"/>
      <c r="Q95" s="31">
        <v>0</v>
      </c>
      <c r="R95" s="4"/>
      <c r="S95" s="79"/>
      <c r="T95" s="79"/>
      <c r="U95" s="79"/>
      <c r="V95" s="4"/>
      <c r="W95" s="80"/>
      <c r="X95" s="80"/>
      <c r="Y95" s="7">
        <f>J95+Q95</f>
        <v>0</v>
      </c>
    </row>
    <row r="96" spans="1:25" ht="15.6" x14ac:dyDescent="0.3">
      <c r="A96" s="4"/>
      <c r="B96" s="4"/>
      <c r="C96" s="4"/>
      <c r="D96" s="4"/>
      <c r="E96" s="4"/>
      <c r="F96" s="22"/>
      <c r="G96" s="21" t="s">
        <v>85</v>
      </c>
      <c r="H96" s="4"/>
      <c r="I96" s="4"/>
      <c r="J96" s="27">
        <f>SUM(J94:J95)</f>
        <v>0</v>
      </c>
      <c r="K96" s="4"/>
      <c r="L96" s="4"/>
      <c r="M96" s="4"/>
      <c r="N96" s="22"/>
      <c r="O96" s="4"/>
      <c r="P96" s="4"/>
      <c r="Q96" s="27">
        <f>SUM(Q94:Q95)</f>
        <v>0</v>
      </c>
      <c r="R96" s="4"/>
      <c r="S96" s="4"/>
      <c r="T96" s="4"/>
      <c r="U96" s="22"/>
      <c r="V96" s="4"/>
      <c r="W96" s="4"/>
      <c r="X96" s="4"/>
      <c r="Y96" s="27">
        <f>SUM(Y94:Y95)</f>
        <v>0</v>
      </c>
    </row>
    <row r="97" spans="1:25" x14ac:dyDescent="0.3">
      <c r="K97" s="4"/>
      <c r="R97" s="4"/>
      <c r="V97" s="4"/>
    </row>
    <row r="98" spans="1:25" ht="15.6" x14ac:dyDescent="0.3">
      <c r="A98" s="1" t="s">
        <v>61</v>
      </c>
      <c r="C98" s="80"/>
      <c r="D98" s="80"/>
      <c r="E98" s="80"/>
      <c r="F98" s="80"/>
      <c r="G98" s="80"/>
      <c r="H98" s="80"/>
      <c r="I98" s="80"/>
      <c r="K98" s="4"/>
      <c r="L98" s="79"/>
      <c r="M98" s="79"/>
      <c r="N98" s="79"/>
      <c r="O98" s="79"/>
      <c r="P98" s="79"/>
      <c r="R98" s="4"/>
      <c r="S98" s="79"/>
      <c r="T98" s="79"/>
      <c r="U98" s="79"/>
      <c r="V98" s="4"/>
      <c r="W98" s="80"/>
      <c r="X98" s="80"/>
    </row>
    <row r="99" spans="1:25" x14ac:dyDescent="0.3">
      <c r="A99">
        <v>72525</v>
      </c>
      <c r="B99" t="s">
        <v>63</v>
      </c>
      <c r="C99" s="80"/>
      <c r="D99" s="80"/>
      <c r="E99" s="80"/>
      <c r="F99" s="80"/>
      <c r="G99" s="80"/>
      <c r="H99" s="80"/>
      <c r="I99" s="80"/>
      <c r="J99" s="31">
        <v>0</v>
      </c>
      <c r="K99" s="4"/>
      <c r="L99" s="79"/>
      <c r="M99" s="79"/>
      <c r="N99" s="79"/>
      <c r="O99" s="79"/>
      <c r="P99" s="79"/>
      <c r="Q99" s="31">
        <v>0</v>
      </c>
      <c r="R99" s="4"/>
      <c r="S99" s="79"/>
      <c r="T99" s="79"/>
      <c r="U99" s="79"/>
      <c r="V99" s="26"/>
      <c r="W99" s="80"/>
      <c r="X99" s="80"/>
      <c r="Y99" s="12">
        <f>J99+Q99</f>
        <v>0</v>
      </c>
    </row>
    <row r="100" spans="1:25" x14ac:dyDescent="0.3">
      <c r="A100">
        <v>72530</v>
      </c>
      <c r="B100" t="s">
        <v>62</v>
      </c>
      <c r="C100" s="80"/>
      <c r="D100" s="80"/>
      <c r="E100" s="80"/>
      <c r="F100" s="80"/>
      <c r="G100" s="80"/>
      <c r="H100" s="80"/>
      <c r="I100" s="80"/>
      <c r="J100" s="31">
        <v>0</v>
      </c>
      <c r="K100" s="4"/>
      <c r="L100" s="79"/>
      <c r="M100" s="79"/>
      <c r="N100" s="79"/>
      <c r="O100" s="79"/>
      <c r="P100" s="79"/>
      <c r="Q100" s="31">
        <v>0</v>
      </c>
      <c r="R100" s="4"/>
      <c r="S100" s="79"/>
      <c r="T100" s="79"/>
      <c r="U100" s="79"/>
      <c r="V100" s="26"/>
      <c r="W100" s="80"/>
      <c r="X100" s="80"/>
      <c r="Y100" s="12">
        <f>J100+Q100</f>
        <v>0</v>
      </c>
    </row>
    <row r="101" spans="1:25" x14ac:dyDescent="0.3">
      <c r="C101" s="60"/>
      <c r="D101" s="60"/>
      <c r="E101" s="60" t="s">
        <v>102</v>
      </c>
      <c r="F101" s="60" t="s">
        <v>103</v>
      </c>
      <c r="G101" s="60" t="s">
        <v>104</v>
      </c>
      <c r="H101" s="60"/>
      <c r="I101" s="60"/>
      <c r="J101" s="31"/>
      <c r="K101" s="4"/>
      <c r="L101" s="61"/>
      <c r="M101" s="61"/>
      <c r="N101" s="61"/>
      <c r="O101" s="61"/>
      <c r="P101" s="61"/>
      <c r="Q101" s="31"/>
      <c r="R101" s="4"/>
      <c r="S101" s="61"/>
      <c r="T101" s="61"/>
      <c r="U101" s="61"/>
      <c r="V101" s="26"/>
      <c r="W101" s="60"/>
      <c r="X101" s="60"/>
      <c r="Y101" s="12"/>
    </row>
    <row r="102" spans="1:25" x14ac:dyDescent="0.3">
      <c r="B102" s="28" t="s">
        <v>87</v>
      </c>
      <c r="C102" s="80"/>
      <c r="D102" s="80"/>
      <c r="E102" s="31">
        <v>0</v>
      </c>
      <c r="F102" s="31">
        <v>0</v>
      </c>
      <c r="G102" s="31">
        <v>0</v>
      </c>
      <c r="J102" s="7"/>
      <c r="K102" s="4"/>
      <c r="L102" s="28" t="s">
        <v>87</v>
      </c>
      <c r="M102"/>
      <c r="N102" s="12"/>
      <c r="Q102" s="7"/>
      <c r="R102" s="4"/>
      <c r="S102" s="28" t="s">
        <v>87</v>
      </c>
      <c r="T102"/>
      <c r="U102" s="12"/>
      <c r="V102" s="26"/>
      <c r="W102" s="80"/>
      <c r="X102" s="80"/>
      <c r="Y102" s="7"/>
    </row>
    <row r="103" spans="1:25" x14ac:dyDescent="0.3">
      <c r="B103" s="28" t="s">
        <v>86</v>
      </c>
      <c r="C103" s="80"/>
      <c r="D103" s="80"/>
      <c r="E103" s="31">
        <v>0</v>
      </c>
      <c r="F103" s="31">
        <v>0</v>
      </c>
      <c r="G103" s="31">
        <f>E103+F103</f>
        <v>0</v>
      </c>
      <c r="J103" s="7"/>
      <c r="K103" s="4"/>
      <c r="L103" s="28" t="s">
        <v>86</v>
      </c>
      <c r="M103"/>
      <c r="N103" s="12"/>
      <c r="Q103" s="7"/>
      <c r="R103" s="4"/>
      <c r="S103" s="28" t="s">
        <v>86</v>
      </c>
      <c r="T103"/>
      <c r="U103" s="12"/>
      <c r="V103" s="26"/>
      <c r="W103" s="80"/>
      <c r="X103" s="80"/>
      <c r="Y103" s="7"/>
    </row>
    <row r="104" spans="1:25" ht="15.6" x14ac:dyDescent="0.3">
      <c r="A104" s="4"/>
      <c r="B104" s="29"/>
      <c r="C104" s="4"/>
      <c r="D104" s="4"/>
      <c r="E104" s="4"/>
      <c r="F104" s="22"/>
      <c r="G104" s="21" t="s">
        <v>88</v>
      </c>
      <c r="H104" s="4"/>
      <c r="I104" s="4"/>
      <c r="J104" s="27">
        <f>SUM(J99:J100)</f>
        <v>0</v>
      </c>
      <c r="K104" s="4"/>
      <c r="L104" s="4"/>
      <c r="M104" s="4"/>
      <c r="N104" s="22"/>
      <c r="O104" s="4"/>
      <c r="P104" s="4"/>
      <c r="Q104" s="27">
        <f>SUM(Q99:Q100)</f>
        <v>0</v>
      </c>
      <c r="R104" s="4"/>
      <c r="S104" s="4"/>
      <c r="T104" s="4"/>
      <c r="U104" s="22"/>
      <c r="V104" s="39"/>
      <c r="W104" s="4"/>
      <c r="X104" s="4"/>
      <c r="Y104" s="27">
        <f>SUM(Y99:Y100)</f>
        <v>0</v>
      </c>
    </row>
    <row r="105" spans="1:25" x14ac:dyDescent="0.3">
      <c r="K105" s="4"/>
      <c r="R105" s="4"/>
      <c r="V105" s="4"/>
    </row>
    <row r="106" spans="1:25" ht="15.6" x14ac:dyDescent="0.3">
      <c r="A106" s="1" t="s">
        <v>29</v>
      </c>
      <c r="K106" s="4"/>
      <c r="R106" s="4"/>
      <c r="V106" s="4"/>
    </row>
    <row r="107" spans="1:25" x14ac:dyDescent="0.3">
      <c r="A107">
        <v>70822</v>
      </c>
      <c r="B107" t="s">
        <v>30</v>
      </c>
      <c r="C107" s="80"/>
      <c r="D107" s="80"/>
      <c r="E107" s="80"/>
      <c r="F107" s="80"/>
      <c r="G107" s="80"/>
      <c r="H107" s="80"/>
      <c r="I107" s="80"/>
      <c r="J107" s="31">
        <v>0</v>
      </c>
      <c r="K107" s="4"/>
      <c r="L107" s="79"/>
      <c r="M107" s="79"/>
      <c r="N107" s="79"/>
      <c r="O107" s="79"/>
      <c r="P107" s="79"/>
      <c r="Q107" s="31">
        <v>0</v>
      </c>
      <c r="R107" s="4"/>
      <c r="S107" s="79"/>
      <c r="T107" s="79"/>
      <c r="U107" s="79"/>
      <c r="V107" s="26"/>
      <c r="W107" s="80"/>
      <c r="X107" s="80"/>
      <c r="Y107" s="12">
        <f>J107+Q107</f>
        <v>0</v>
      </c>
    </row>
    <row r="108" spans="1:25" x14ac:dyDescent="0.3">
      <c r="B108" t="s">
        <v>112</v>
      </c>
      <c r="C108" s="71"/>
      <c r="D108" s="71"/>
      <c r="E108" s="71"/>
      <c r="F108" s="71"/>
      <c r="G108" s="71"/>
      <c r="H108" s="71"/>
      <c r="I108" s="71"/>
      <c r="J108" s="31">
        <v>0</v>
      </c>
      <c r="K108" s="4"/>
      <c r="L108" s="72"/>
      <c r="M108" s="72"/>
      <c r="N108" s="72"/>
      <c r="O108" s="72"/>
      <c r="P108" s="72"/>
      <c r="Q108" s="31"/>
      <c r="R108" s="4"/>
      <c r="S108" s="72"/>
      <c r="T108" s="72"/>
      <c r="U108" s="72"/>
      <c r="V108" s="26"/>
      <c r="W108" s="71"/>
      <c r="X108" s="71"/>
      <c r="Y108" s="12"/>
    </row>
    <row r="109" spans="1:25" x14ac:dyDescent="0.3">
      <c r="A109">
        <v>71142</v>
      </c>
      <c r="B109" t="s">
        <v>31</v>
      </c>
      <c r="C109" s="80"/>
      <c r="D109" s="80"/>
      <c r="E109" s="80"/>
      <c r="F109" s="80"/>
      <c r="G109" s="80"/>
      <c r="H109" s="80"/>
      <c r="I109" s="80"/>
      <c r="J109" s="31">
        <v>0</v>
      </c>
      <c r="K109" s="4"/>
      <c r="L109" s="79"/>
      <c r="M109" s="79"/>
      <c r="N109" s="79"/>
      <c r="O109" s="79"/>
      <c r="P109" s="79"/>
      <c r="Q109" s="31">
        <v>0</v>
      </c>
      <c r="R109" s="4"/>
      <c r="S109" s="79"/>
      <c r="T109" s="79"/>
      <c r="U109" s="79"/>
      <c r="V109" s="26"/>
      <c r="W109" s="80"/>
      <c r="X109" s="80"/>
      <c r="Y109" s="12">
        <f t="shared" ref="Y109:Y114" si="27">J109+Q109</f>
        <v>0</v>
      </c>
    </row>
    <row r="110" spans="1:25" x14ac:dyDescent="0.3">
      <c r="A110">
        <v>71381</v>
      </c>
      <c r="B110" t="s">
        <v>34</v>
      </c>
      <c r="C110" s="80"/>
      <c r="D110" s="80"/>
      <c r="E110" s="80"/>
      <c r="F110" s="80"/>
      <c r="G110" s="80"/>
      <c r="H110" s="80"/>
      <c r="I110" s="80"/>
      <c r="J110" s="31">
        <v>0</v>
      </c>
      <c r="K110" s="4"/>
      <c r="L110" s="79"/>
      <c r="M110" s="79"/>
      <c r="N110" s="79"/>
      <c r="O110" s="79"/>
      <c r="P110" s="79"/>
      <c r="Q110" s="31">
        <v>0</v>
      </c>
      <c r="R110" s="4"/>
      <c r="S110" s="79"/>
      <c r="T110" s="79"/>
      <c r="U110" s="79"/>
      <c r="V110" s="26"/>
      <c r="W110" s="80"/>
      <c r="X110" s="80"/>
      <c r="Y110" s="12">
        <f t="shared" si="27"/>
        <v>0</v>
      </c>
    </row>
    <row r="111" spans="1:25" x14ac:dyDescent="0.3">
      <c r="A111">
        <v>71623</v>
      </c>
      <c r="B111" t="s">
        <v>39</v>
      </c>
      <c r="C111" s="80"/>
      <c r="D111" s="80"/>
      <c r="E111" s="80"/>
      <c r="F111" s="80"/>
      <c r="G111" s="80"/>
      <c r="H111" s="80"/>
      <c r="I111" s="80"/>
      <c r="J111" s="31">
        <v>0</v>
      </c>
      <c r="K111" s="4"/>
      <c r="L111" s="79"/>
      <c r="M111" s="79"/>
      <c r="N111" s="79"/>
      <c r="O111" s="79"/>
      <c r="P111" s="79"/>
      <c r="Q111" s="31">
        <v>0</v>
      </c>
      <c r="R111" s="4"/>
      <c r="S111" s="79"/>
      <c r="T111" s="79"/>
      <c r="U111" s="79"/>
      <c r="V111" s="26"/>
      <c r="W111" s="80"/>
      <c r="X111" s="80"/>
      <c r="Y111" s="12">
        <f t="shared" si="27"/>
        <v>0</v>
      </c>
    </row>
    <row r="112" spans="1:25" x14ac:dyDescent="0.3">
      <c r="A112">
        <v>72263</v>
      </c>
      <c r="B112" t="s">
        <v>55</v>
      </c>
      <c r="C112" s="80"/>
      <c r="D112" s="80"/>
      <c r="E112" s="80"/>
      <c r="F112" s="80"/>
      <c r="G112" s="80"/>
      <c r="H112" s="80"/>
      <c r="I112" s="80"/>
      <c r="J112" s="31">
        <v>0</v>
      </c>
      <c r="K112" s="4"/>
      <c r="L112" s="79"/>
      <c r="M112" s="79"/>
      <c r="N112" s="79"/>
      <c r="O112" s="79"/>
      <c r="P112" s="79"/>
      <c r="Q112" s="31">
        <v>0</v>
      </c>
      <c r="R112" s="4"/>
      <c r="S112" s="79"/>
      <c r="T112" s="79"/>
      <c r="U112" s="79"/>
      <c r="V112" s="26"/>
      <c r="W112" s="80"/>
      <c r="X112" s="80"/>
      <c r="Y112" s="12">
        <f t="shared" si="27"/>
        <v>0</v>
      </c>
    </row>
    <row r="113" spans="1:26" x14ac:dyDescent="0.3">
      <c r="A113">
        <v>72521</v>
      </c>
      <c r="B113" t="s">
        <v>60</v>
      </c>
      <c r="C113" s="80"/>
      <c r="D113" s="80"/>
      <c r="E113" s="80"/>
      <c r="F113" s="80"/>
      <c r="G113" s="80"/>
      <c r="H113" s="80"/>
      <c r="I113" s="80"/>
      <c r="J113" s="31">
        <v>0</v>
      </c>
      <c r="K113" s="4"/>
      <c r="L113" s="79"/>
      <c r="M113" s="79"/>
      <c r="N113" s="79"/>
      <c r="O113" s="79"/>
      <c r="P113" s="79"/>
      <c r="Q113" s="31">
        <v>0</v>
      </c>
      <c r="R113" s="4"/>
      <c r="S113" s="79"/>
      <c r="T113" s="79"/>
      <c r="U113" s="79"/>
      <c r="V113" s="26"/>
      <c r="W113" s="80"/>
      <c r="X113" s="80"/>
      <c r="Y113" s="12">
        <f t="shared" si="27"/>
        <v>0</v>
      </c>
    </row>
    <row r="114" spans="1:26" x14ac:dyDescent="0.3">
      <c r="A114">
        <v>72759</v>
      </c>
      <c r="B114" t="s">
        <v>67</v>
      </c>
      <c r="C114" s="80"/>
      <c r="D114" s="80"/>
      <c r="E114" s="80"/>
      <c r="F114" s="80"/>
      <c r="G114" s="80"/>
      <c r="H114" s="80"/>
      <c r="I114" s="80"/>
      <c r="J114" s="31">
        <v>0</v>
      </c>
      <c r="K114" s="4"/>
      <c r="L114" s="79"/>
      <c r="M114" s="79"/>
      <c r="N114" s="79"/>
      <c r="O114" s="79"/>
      <c r="P114" s="79"/>
      <c r="Q114" s="31">
        <v>0</v>
      </c>
      <c r="R114" s="4"/>
      <c r="S114" s="79"/>
      <c r="T114" s="79"/>
      <c r="U114" s="79"/>
      <c r="V114" s="26"/>
      <c r="W114" s="80"/>
      <c r="X114" s="80"/>
      <c r="Y114" s="12">
        <f t="shared" si="27"/>
        <v>0</v>
      </c>
    </row>
    <row r="115" spans="1:26" ht="15.6" x14ac:dyDescent="0.3">
      <c r="A115" s="4"/>
      <c r="B115" s="4"/>
      <c r="C115" s="4"/>
      <c r="D115" s="4"/>
      <c r="E115" s="4"/>
      <c r="F115" s="22"/>
      <c r="G115" s="21" t="s">
        <v>89</v>
      </c>
      <c r="H115" s="4"/>
      <c r="I115" s="4"/>
      <c r="J115" s="27">
        <f>SUM(J107:J114)</f>
        <v>0</v>
      </c>
      <c r="K115" s="4"/>
      <c r="L115" s="4"/>
      <c r="M115" s="4"/>
      <c r="N115" s="22"/>
      <c r="O115" s="4"/>
      <c r="P115" s="4"/>
      <c r="Q115" s="27">
        <f>SUM(Q107:Q114)</f>
        <v>0</v>
      </c>
      <c r="R115" s="4"/>
      <c r="S115" s="4"/>
      <c r="T115" s="4"/>
      <c r="U115" s="22"/>
      <c r="V115" s="39"/>
      <c r="W115" s="4"/>
      <c r="X115" s="4"/>
      <c r="Y115" s="27">
        <f>SUM(Y107:Y114)</f>
        <v>0</v>
      </c>
    </row>
    <row r="116" spans="1:26" x14ac:dyDescent="0.3">
      <c r="R116" s="4"/>
      <c r="V116" s="4"/>
    </row>
    <row r="117" spans="1:26" x14ac:dyDescent="0.3">
      <c r="G117" s="64"/>
      <c r="H117" s="47"/>
      <c r="I117" s="47"/>
      <c r="J117" s="48"/>
      <c r="K117" s="4"/>
      <c r="N117" s="64"/>
      <c r="O117" s="47"/>
      <c r="P117" s="47"/>
      <c r="Q117" s="48"/>
      <c r="R117" s="4"/>
      <c r="U117" s="64"/>
      <c r="V117" s="4"/>
      <c r="W117" s="46"/>
      <c r="X117" s="47"/>
      <c r="Y117" s="48"/>
      <c r="Z117" s="49"/>
    </row>
    <row r="118" spans="1:26" x14ac:dyDescent="0.3">
      <c r="G118" s="64"/>
      <c r="H118" s="53" t="s">
        <v>94</v>
      </c>
      <c r="I118" s="54"/>
      <c r="J118" s="55">
        <f>J31+J36+J45+J51+J59+J63+J69+J73+J79+J85+J91+J96+J104+J115</f>
        <v>0</v>
      </c>
      <c r="K118" s="4"/>
      <c r="N118" s="64"/>
      <c r="O118" s="53" t="s">
        <v>94</v>
      </c>
      <c r="P118" s="54"/>
      <c r="Q118" s="55">
        <f>Q31+Q36+Q45+Q51+Q59+Q63+Q69+Q73+Q79+Q85+Q91+Q96+Q104+Q115</f>
        <v>0</v>
      </c>
      <c r="R118" s="4"/>
      <c r="U118" s="64"/>
      <c r="V118" s="4"/>
      <c r="W118" s="58" t="s">
        <v>99</v>
      </c>
      <c r="X118" s="54"/>
      <c r="Y118" s="55">
        <f>Y31+Y36+Y45+Y51+Y59+Y63+Y69+Y73+Y79+Y85+Y91+Y96+Y104+Y115</f>
        <v>0</v>
      </c>
      <c r="Z118" s="57"/>
    </row>
    <row r="119" spans="1:26" x14ac:dyDescent="0.3">
      <c r="G119" s="64"/>
      <c r="H119" s="53" t="s">
        <v>105</v>
      </c>
      <c r="I119" s="54"/>
      <c r="J119" s="55">
        <v>0</v>
      </c>
      <c r="K119" s="4"/>
      <c r="N119" s="64"/>
      <c r="O119" s="53" t="s">
        <v>105</v>
      </c>
      <c r="P119" s="54"/>
      <c r="Q119" s="55">
        <v>0</v>
      </c>
      <c r="R119" s="4"/>
      <c r="U119" s="64"/>
      <c r="V119" s="4"/>
      <c r="W119" s="58" t="s">
        <v>107</v>
      </c>
      <c r="X119" s="54"/>
      <c r="Y119" s="55">
        <f>J119+Q119</f>
        <v>0</v>
      </c>
      <c r="Z119" s="57"/>
    </row>
    <row r="120" spans="1:26" x14ac:dyDescent="0.3">
      <c r="G120" s="64"/>
      <c r="H120" s="53" t="s">
        <v>106</v>
      </c>
      <c r="I120" s="54"/>
      <c r="J120" s="55">
        <v>0</v>
      </c>
      <c r="K120" s="4"/>
      <c r="N120" s="64"/>
      <c r="O120" s="53" t="s">
        <v>106</v>
      </c>
      <c r="P120" s="54"/>
      <c r="Q120" s="55">
        <v>0</v>
      </c>
      <c r="R120" s="4"/>
      <c r="U120" s="64"/>
      <c r="V120" s="4"/>
      <c r="W120" s="58" t="s">
        <v>108</v>
      </c>
      <c r="X120" s="54"/>
      <c r="Y120" s="55">
        <f>J120+Q120</f>
        <v>0</v>
      </c>
      <c r="Z120" s="57"/>
    </row>
    <row r="121" spans="1:26" x14ac:dyDescent="0.3">
      <c r="G121" s="64"/>
      <c r="H121" s="53" t="s">
        <v>97</v>
      </c>
      <c r="I121" s="54"/>
      <c r="J121" s="55">
        <f>J118+J120-J100-J62-J67</f>
        <v>0</v>
      </c>
      <c r="K121" s="4"/>
      <c r="N121" s="64"/>
      <c r="O121" s="53" t="s">
        <v>97</v>
      </c>
      <c r="P121" s="54"/>
      <c r="Q121" s="55">
        <f>Q118+Q120-Q100-Q62-Q67</f>
        <v>0</v>
      </c>
      <c r="R121" s="68"/>
      <c r="S121" s="63"/>
      <c r="T121" s="63"/>
      <c r="U121" s="55"/>
      <c r="V121" s="4"/>
      <c r="W121" s="58" t="s">
        <v>97</v>
      </c>
      <c r="X121" s="54"/>
      <c r="Y121" s="55">
        <f>J121+Q121</f>
        <v>0</v>
      </c>
      <c r="Z121" s="57"/>
    </row>
    <row r="122" spans="1:26" x14ac:dyDescent="0.3">
      <c r="G122" s="64"/>
      <c r="H122" s="53" t="s">
        <v>95</v>
      </c>
      <c r="I122" s="56">
        <v>0.57999999999999996</v>
      </c>
      <c r="J122" s="55">
        <f>I122*J121</f>
        <v>0</v>
      </c>
      <c r="K122" s="4"/>
      <c r="N122" s="64"/>
      <c r="O122" s="53" t="s">
        <v>95</v>
      </c>
      <c r="P122" s="56">
        <v>0.57999999999999996</v>
      </c>
      <c r="Q122" s="55">
        <f>P122*Q121</f>
        <v>0</v>
      </c>
      <c r="R122" s="4"/>
      <c r="U122" s="64"/>
      <c r="V122" s="4"/>
      <c r="W122" s="58" t="s">
        <v>101</v>
      </c>
      <c r="X122" s="56">
        <v>0.57999999999999996</v>
      </c>
      <c r="Y122" s="55">
        <f>J122+Q122</f>
        <v>0</v>
      </c>
      <c r="Z122" s="57"/>
    </row>
    <row r="123" spans="1:26" x14ac:dyDescent="0.3">
      <c r="G123" s="64"/>
      <c r="H123" s="53" t="s">
        <v>96</v>
      </c>
      <c r="I123" s="54"/>
      <c r="J123" s="55">
        <f>J119+J120+J122</f>
        <v>0</v>
      </c>
      <c r="K123" s="4"/>
      <c r="N123" s="64"/>
      <c r="O123" s="53" t="s">
        <v>98</v>
      </c>
      <c r="P123" s="54"/>
      <c r="Q123" s="55">
        <f>Q119+Q120+Q122</f>
        <v>0</v>
      </c>
      <c r="R123" s="4"/>
      <c r="U123" s="64"/>
      <c r="V123" s="4"/>
      <c r="W123" s="58" t="s">
        <v>100</v>
      </c>
      <c r="X123" s="54"/>
      <c r="Y123" s="55">
        <f>J123+Q123</f>
        <v>0</v>
      </c>
      <c r="Z123" s="57"/>
    </row>
    <row r="124" spans="1:26" x14ac:dyDescent="0.3">
      <c r="G124" s="64"/>
      <c r="H124" s="51"/>
      <c r="I124" s="51"/>
      <c r="J124" s="52"/>
      <c r="K124" s="4"/>
      <c r="N124" s="64"/>
      <c r="O124" s="51"/>
      <c r="P124" s="51"/>
      <c r="Q124" s="52"/>
      <c r="R124" s="4"/>
      <c r="U124" s="64"/>
      <c r="V124" s="4"/>
      <c r="W124" s="50"/>
      <c r="X124" s="51"/>
      <c r="Y124" s="52"/>
      <c r="Z124" s="49"/>
    </row>
  </sheetData>
  <mergeCells count="203">
    <mergeCell ref="W33:X33"/>
    <mergeCell ref="W34:X34"/>
    <mergeCell ref="W35:X35"/>
    <mergeCell ref="S33:U33"/>
    <mergeCell ref="S34:U34"/>
    <mergeCell ref="S35:U35"/>
    <mergeCell ref="C33:I33"/>
    <mergeCell ref="C34:I34"/>
    <mergeCell ref="C35:I35"/>
    <mergeCell ref="L33:P33"/>
    <mergeCell ref="L34:P34"/>
    <mergeCell ref="L35:P35"/>
    <mergeCell ref="C44:I44"/>
    <mergeCell ref="S40:U40"/>
    <mergeCell ref="S41:U41"/>
    <mergeCell ref="S42:U42"/>
    <mergeCell ref="S43:U43"/>
    <mergeCell ref="W39:X39"/>
    <mergeCell ref="W40:X40"/>
    <mergeCell ref="W41:X41"/>
    <mergeCell ref="W42:X42"/>
    <mergeCell ref="W43:X43"/>
    <mergeCell ref="W44:X44"/>
    <mergeCell ref="D62:I62"/>
    <mergeCell ref="C53:I53"/>
    <mergeCell ref="C54:I54"/>
    <mergeCell ref="C55:I55"/>
    <mergeCell ref="C56:I56"/>
    <mergeCell ref="C57:I57"/>
    <mergeCell ref="C58:I58"/>
    <mergeCell ref="L57:P57"/>
    <mergeCell ref="L58:P58"/>
    <mergeCell ref="L62:P62"/>
    <mergeCell ref="W47:X47"/>
    <mergeCell ref="W48:X48"/>
    <mergeCell ref="W50:X50"/>
    <mergeCell ref="C47:I47"/>
    <mergeCell ref="C48:I48"/>
    <mergeCell ref="C50:I50"/>
    <mergeCell ref="L47:P47"/>
    <mergeCell ref="L48:P48"/>
    <mergeCell ref="L50:P50"/>
    <mergeCell ref="S53:U53"/>
    <mergeCell ref="S54:U54"/>
    <mergeCell ref="S55:U55"/>
    <mergeCell ref="S56:U56"/>
    <mergeCell ref="L56:P56"/>
    <mergeCell ref="S57:U57"/>
    <mergeCell ref="S58:U58"/>
    <mergeCell ref="S62:U62"/>
    <mergeCell ref="W68:X68"/>
    <mergeCell ref="W53:X53"/>
    <mergeCell ref="W54:X54"/>
    <mergeCell ref="W56:X56"/>
    <mergeCell ref="W57:X57"/>
    <mergeCell ref="W58:X58"/>
    <mergeCell ref="W62:X62"/>
    <mergeCell ref="W71:X71"/>
    <mergeCell ref="W72:X72"/>
    <mergeCell ref="S68:U68"/>
    <mergeCell ref="S71:U71"/>
    <mergeCell ref="S72:U72"/>
    <mergeCell ref="L65:P65"/>
    <mergeCell ref="L66:P66"/>
    <mergeCell ref="L68:P68"/>
    <mergeCell ref="L71:P71"/>
    <mergeCell ref="L72:P72"/>
    <mergeCell ref="W65:X65"/>
    <mergeCell ref="W66:X66"/>
    <mergeCell ref="S65:U65"/>
    <mergeCell ref="S66:U66"/>
    <mergeCell ref="C71:I71"/>
    <mergeCell ref="C72:I72"/>
    <mergeCell ref="C65:I65"/>
    <mergeCell ref="C66:I66"/>
    <mergeCell ref="C68:I68"/>
    <mergeCell ref="W75:X75"/>
    <mergeCell ref="W76:X76"/>
    <mergeCell ref="W77:X77"/>
    <mergeCell ref="W78:X78"/>
    <mergeCell ref="S75:U75"/>
    <mergeCell ref="S76:U76"/>
    <mergeCell ref="S77:U77"/>
    <mergeCell ref="S78:U78"/>
    <mergeCell ref="C75:I75"/>
    <mergeCell ref="C76:I76"/>
    <mergeCell ref="C77:I77"/>
    <mergeCell ref="C78:I78"/>
    <mergeCell ref="L75:P75"/>
    <mergeCell ref="L76:P76"/>
    <mergeCell ref="L77:P77"/>
    <mergeCell ref="L78:P78"/>
    <mergeCell ref="C67:I67"/>
    <mergeCell ref="O67:P67"/>
    <mergeCell ref="W67:X67"/>
    <mergeCell ref="C81:I81"/>
    <mergeCell ref="W81:X81"/>
    <mergeCell ref="W82:X82"/>
    <mergeCell ref="W83:X83"/>
    <mergeCell ref="W84:X84"/>
    <mergeCell ref="S81:U81"/>
    <mergeCell ref="S82:U82"/>
    <mergeCell ref="S83:U83"/>
    <mergeCell ref="S84:U84"/>
    <mergeCell ref="C82:I82"/>
    <mergeCell ref="C83:I83"/>
    <mergeCell ref="C84:I84"/>
    <mergeCell ref="L81:P81"/>
    <mergeCell ref="L82:P82"/>
    <mergeCell ref="L83:P83"/>
    <mergeCell ref="L84:P84"/>
    <mergeCell ref="W88:X88"/>
    <mergeCell ref="W89:X89"/>
    <mergeCell ref="W90:X90"/>
    <mergeCell ref="W103:X103"/>
    <mergeCell ref="W93:X93"/>
    <mergeCell ref="W94:X94"/>
    <mergeCell ref="W95:X95"/>
    <mergeCell ref="C88:I88"/>
    <mergeCell ref="C89:I89"/>
    <mergeCell ref="C90:I90"/>
    <mergeCell ref="L88:P88"/>
    <mergeCell ref="L89:P89"/>
    <mergeCell ref="L90:P90"/>
    <mergeCell ref="S88:U88"/>
    <mergeCell ref="S89:U89"/>
    <mergeCell ref="S90:U90"/>
    <mergeCell ref="W98:X98"/>
    <mergeCell ref="W99:X99"/>
    <mergeCell ref="W100:X100"/>
    <mergeCell ref="W102:X102"/>
    <mergeCell ref="C93:I93"/>
    <mergeCell ref="C94:I94"/>
    <mergeCell ref="C95:I95"/>
    <mergeCell ref="L93:P93"/>
    <mergeCell ref="L94:P94"/>
    <mergeCell ref="L95:P95"/>
    <mergeCell ref="S93:U93"/>
    <mergeCell ref="S94:U94"/>
    <mergeCell ref="S95:U95"/>
    <mergeCell ref="L98:P98"/>
    <mergeCell ref="L99:P99"/>
    <mergeCell ref="L100:P100"/>
    <mergeCell ref="S98:U98"/>
    <mergeCell ref="S99:U99"/>
    <mergeCell ref="S100:U100"/>
    <mergeCell ref="C98:I98"/>
    <mergeCell ref="C99:I99"/>
    <mergeCell ref="C100:I100"/>
    <mergeCell ref="C102:D102"/>
    <mergeCell ref="C103:D103"/>
    <mergeCell ref="W113:X113"/>
    <mergeCell ref="W114:X114"/>
    <mergeCell ref="C107:I107"/>
    <mergeCell ref="C109:I109"/>
    <mergeCell ref="C110:I110"/>
    <mergeCell ref="C111:I111"/>
    <mergeCell ref="C112:I112"/>
    <mergeCell ref="C113:I113"/>
    <mergeCell ref="C114:I114"/>
    <mergeCell ref="W107:X107"/>
    <mergeCell ref="W109:X109"/>
    <mergeCell ref="W110:X110"/>
    <mergeCell ref="W111:X111"/>
    <mergeCell ref="W112:X112"/>
    <mergeCell ref="L113:P113"/>
    <mergeCell ref="L114:P114"/>
    <mergeCell ref="S107:U107"/>
    <mergeCell ref="S109:U109"/>
    <mergeCell ref="S110:U110"/>
    <mergeCell ref="S111:U111"/>
    <mergeCell ref="S112:U112"/>
    <mergeCell ref="S113:U113"/>
    <mergeCell ref="S114:U114"/>
    <mergeCell ref="L107:P107"/>
    <mergeCell ref="L109:P109"/>
    <mergeCell ref="L110:P110"/>
    <mergeCell ref="L111:P111"/>
    <mergeCell ref="L112:P112"/>
    <mergeCell ref="D9:J9"/>
    <mergeCell ref="L9:Q9"/>
    <mergeCell ref="S9:U9"/>
    <mergeCell ref="W9:Y9"/>
    <mergeCell ref="L53:P53"/>
    <mergeCell ref="L54:P54"/>
    <mergeCell ref="L55:P55"/>
    <mergeCell ref="S47:U47"/>
    <mergeCell ref="S48:U48"/>
    <mergeCell ref="S50:U50"/>
    <mergeCell ref="S39:U39"/>
    <mergeCell ref="W55:X55"/>
    <mergeCell ref="L39:P39"/>
    <mergeCell ref="L40:P40"/>
    <mergeCell ref="L41:P41"/>
    <mergeCell ref="L42:P42"/>
    <mergeCell ref="L43:P43"/>
    <mergeCell ref="L44:P44"/>
    <mergeCell ref="C39:I39"/>
    <mergeCell ref="C40:I40"/>
    <mergeCell ref="C41:I41"/>
    <mergeCell ref="C42:I42"/>
    <mergeCell ref="C43:I43"/>
    <mergeCell ref="S44:U44"/>
  </mergeCells>
  <printOptions horizontalCentered="1"/>
  <pageMargins left="0.25" right="0.25" top="0.5" bottom="0.5" header="0.5" footer="0.5"/>
  <pageSetup scale="4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Moya, Stacey (LLU)</dc:creator>
  <cp:lastModifiedBy>Donahue, Sherie (LLU)</cp:lastModifiedBy>
  <cp:lastPrinted>2017-08-11T19:34:37Z</cp:lastPrinted>
  <dcterms:created xsi:type="dcterms:W3CDTF">2014-03-05T17:21:49Z</dcterms:created>
  <dcterms:modified xsi:type="dcterms:W3CDTF">2019-01-03T17:24:25Z</dcterms:modified>
</cp:coreProperties>
</file>